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kelly.groff\Downloads\"/>
    </mc:Choice>
  </mc:AlternateContent>
  <xr:revisionPtr revIDLastSave="0" documentId="13_ncr:1_{EDE061CA-9837-4885-A3F1-7F50F05E8EA6}" xr6:coauthVersionLast="47" xr6:coauthVersionMax="47" xr10:uidLastSave="{00000000-0000-0000-0000-000000000000}"/>
  <bookViews>
    <workbookView xWindow="-120" yWindow="-120" windowWidth="29040" windowHeight="15840" firstSheet="1" activeTab="1" xr2:uid="{00000000-000D-0000-FFFF-FFFF00000000}"/>
  </bookViews>
  <sheets>
    <sheet name="Instructions" sheetId="2" r:id="rId1"/>
    <sheet name="FORM B - PRICES" sheetId="1" r:id="rId2"/>
  </sheets>
  <definedNames>
    <definedName name="_12TENDER_SUBMISSI">'FORM B - PRICES'!#REF!</definedName>
    <definedName name="_4PAGE_1_OF_13">'FORM B - PRICES'!#REF!</definedName>
    <definedName name="_8TENDER_NO._181">'FORM B - PRICES'!#REF!</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'FORM B - PRICES'!#REF!</definedName>
    <definedName name="_xlnm.Print_Area" localSheetId="1">'FORM B - PRICES'!$B$6:$H$107</definedName>
    <definedName name="_xlnm.Print_Area" localSheetId="0">Instructions!$A$1:$I$25</definedName>
    <definedName name="_xlnm.Print_Titles" localSheetId="1">'FORM B - PRICES'!$1:$5</definedName>
    <definedName name="_xlnm.Print_Titles">'FORM B - PRICES'!$B$4:$IT$4</definedName>
    <definedName name="TEMP">'FORM B - PRICES'!#REF!</definedName>
    <definedName name="TESTHEAD">'FORM B - PRICES'!#REF!</definedName>
    <definedName name="XEVERYTHING">'FORM B - PRICES'!$B$1:$IT$99</definedName>
    <definedName name="XITEMS">'FORM B - PRICES'!$B$6:$IT$99</definedName>
  </definedNames>
  <calcPr calcId="191028"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51" i="1" l="1"/>
  <c r="H57" i="1" l="1"/>
  <c r="H62" i="1"/>
  <c r="H93" i="1"/>
  <c r="H89" i="1"/>
  <c r="H98" i="1"/>
  <c r="H90" i="1"/>
  <c r="H88" i="1"/>
  <c r="H12" i="1" l="1"/>
  <c r="H11" i="1"/>
  <c r="H67" i="1"/>
  <c r="H85" i="1"/>
  <c r="H84" i="1"/>
  <c r="H35" i="1" l="1"/>
  <c r="H33" i="1"/>
  <c r="H86" i="1" l="1"/>
  <c r="H83" i="1"/>
  <c r="H82" i="1"/>
  <c r="H81" i="1"/>
  <c r="H80" i="1"/>
  <c r="H79" i="1"/>
  <c r="H76" i="1"/>
  <c r="H75" i="1"/>
  <c r="H92" i="1"/>
  <c r="H97" i="1"/>
  <c r="H95" i="1"/>
  <c r="H96" i="1"/>
  <c r="H63" i="1"/>
  <c r="H10" i="1"/>
  <c r="H9" i="1"/>
  <c r="H61" i="1"/>
  <c r="H60" i="1"/>
  <c r="H72" i="1"/>
  <c r="H70" i="1"/>
  <c r="H69" i="1"/>
  <c r="H66" i="1"/>
  <c r="H58" i="1"/>
  <c r="H55" i="1"/>
  <c r="H54" i="1"/>
  <c r="H52" i="1"/>
  <c r="H50" i="1"/>
  <c r="H48" i="1"/>
  <c r="H47" i="1"/>
  <c r="H46" i="1"/>
  <c r="H44" i="1"/>
  <c r="H43" i="1"/>
  <c r="H41" i="1"/>
  <c r="H39" i="1"/>
  <c r="H38" i="1"/>
  <c r="H37" i="1"/>
  <c r="H32" i="1"/>
  <c r="H29" i="1"/>
  <c r="H27" i="1"/>
  <c r="H25" i="1"/>
  <c r="H23" i="1"/>
  <c r="H21" i="1"/>
  <c r="H20" i="1"/>
  <c r="H19" i="1"/>
  <c r="H18" i="1"/>
  <c r="H16" i="1"/>
  <c r="H15" i="1"/>
  <c r="H13" i="1"/>
  <c r="H99" i="1" l="1"/>
  <c r="C105" i="1"/>
  <c r="B105" i="1"/>
  <c r="C102" i="1"/>
  <c r="B102" i="1"/>
  <c r="H101" i="1"/>
  <c r="H102" i="1" s="1"/>
  <c r="H105" i="1" s="1"/>
  <c r="B104" i="1" l="1"/>
  <c r="B99" i="1"/>
  <c r="C104" i="1"/>
  <c r="C99" i="1"/>
  <c r="H104" i="1" l="1"/>
  <c r="G106" i="1" s="1"/>
</calcChain>
</file>

<file path=xl/sharedStrings.xml><?xml version="1.0" encoding="utf-8"?>
<sst xmlns="http://schemas.openxmlformats.org/spreadsheetml/2006/main" count="430" uniqueCount="286">
  <si>
    <t>INSTRUCTIONS</t>
  </si>
  <si>
    <t xml:space="preserve"> Print out these instructions for reference as required. </t>
  </si>
  <si>
    <t xml:space="preserve">If your Project includes unsecured Provincial (or other) funding for some locations, select the worksheet "FORM B - (2 Part w cond Funds)" otherwise use "FORM B - PRICES".  </t>
  </si>
  <si>
    <t>Revise the reference in cell D2 to the "Prices" clause number of Part B - Bidding Procedures in your finalized Tender Document.</t>
  </si>
  <si>
    <t xml:space="preserve"> Insert the location  and type of work (see "Scope of Work" in contract documents) as noted in the template, unless otherwise approved by the Project Coordinator.</t>
  </si>
  <si>
    <t>Open file "20** Surface Works Pay Items.XLS" .</t>
  </si>
  <si>
    <r>
      <t>Select -&gt; Window -&gt; Arrange -&gt; Horizontal, to display both workbooks.</t>
    </r>
    <r>
      <rPr>
        <b/>
        <sz val="10"/>
        <color indexed="8"/>
        <rFont val="Arial Narrow"/>
        <family val="2"/>
      </rPr>
      <t xml:space="preserve"> </t>
    </r>
    <r>
      <rPr>
        <b/>
        <i/>
        <sz val="10"/>
        <color indexed="8"/>
        <rFont val="Arial Narrow"/>
        <family val="2"/>
      </rPr>
      <t>(2010 - View -Arrange All)</t>
    </r>
  </si>
  <si>
    <r>
      <t xml:space="preserve">Using the </t>
    </r>
    <r>
      <rPr>
        <b/>
        <u/>
        <sz val="10"/>
        <color indexed="12"/>
        <rFont val="Arial Narrow"/>
        <family val="2"/>
      </rPr>
      <t>Row</t>
    </r>
    <r>
      <rPr>
        <b/>
        <sz val="10"/>
        <color indexed="12"/>
        <rFont val="Arial Narrow"/>
        <family val="2"/>
      </rPr>
      <t xml:space="preserve"> indicators Select and copy the required pay items from "20** Surface Works Pay Items...". </t>
    </r>
  </si>
  <si>
    <t xml:space="preserve"> Paste Selection into "FORM B - PRICES" using "insert copied cells" from the short cut menu.</t>
  </si>
  <si>
    <t xml:space="preserve">Tip - Copying and pasting a large block of items(rows), then deleting the items not required may be a more efficient.
If you select non adjacent rows (using CTRL) the "insert copied cells" options becomes unavailable, you can  paste in the selected non-adjacent rows but unless there are enough blank lines available cells will be over written. </t>
  </si>
  <si>
    <t xml:space="preserve">Renumber items and sections in "FORM B - PRICES", correct line spacing, DO NOT modify CODES unless you have an E-spec that alters the coded standard pay item. </t>
  </si>
  <si>
    <t xml:space="preserve">Insert Approx. Quantities in  appropriate cells. </t>
  </si>
  <si>
    <t xml:space="preserve">The sub-section titles (i.e.. Earthworks and Base Works) under each identified location/section can be modified  or deleted at the discretion of the consultant. They are there to assist in copying and pasting from the pay items list  and for organizational purposes where there are many pay items. </t>
  </si>
  <si>
    <t>Correct Spec. references for non Standard items (i.e.. E-##)  to match the Specification numbering in the finalized Tender document.</t>
  </si>
  <si>
    <t>Edit the header inserting  the Tender Number.</t>
  </si>
  <si>
    <t xml:space="preserve">Hide the codes column "A". </t>
  </si>
  <si>
    <t xml:space="preserve">Note;  if schedule has only one section (location) and Mobilization/ Demobilization is not included, delete the summary section at the bottom. Otherwise the summary is required even if only one location, to facilitate the Mob/Demob section formatting schema. </t>
  </si>
  <si>
    <t xml:space="preserve">If including Mobilization/Demobilization, follow the formatting shown on the Blank Form B's.  Embedded formulas for this pay item relative references the Total Bid Price cell in the template and as such will adjust as long as you use the "Total Bid Price" rows in the template. </t>
  </si>
  <si>
    <r>
      <t xml:space="preserve">If using the 2 PART format template be sure to revise the clause  references accordingly in the PART 2 title cell i.e.
PART 2      MANITOBA HYDRO/PROVINCIALLY FUNDED WORK
                 (See </t>
    </r>
    <r>
      <rPr>
        <b/>
        <sz val="10"/>
        <color rgb="FFFF0000"/>
        <rFont val="Arial Narrow"/>
        <family val="2"/>
      </rPr>
      <t>B10.6, B18.2.1, B19.6, D2.1, D14.2-3, D15.4</t>
    </r>
    <r>
      <rPr>
        <b/>
        <sz val="10"/>
        <color indexed="12"/>
        <rFont val="Arial Narrow"/>
        <family val="2"/>
      </rPr>
      <t>)</t>
    </r>
  </si>
  <si>
    <t>Change view to Page Break Preview and define the print area.</t>
  </si>
  <si>
    <t>Delete the "Instructions" sheet and all other sheets except the applicable "Form B - Prices" sheet.</t>
  </si>
  <si>
    <r>
      <t>Check the file using "</t>
    </r>
    <r>
      <rPr>
        <b/>
        <i/>
        <sz val="10"/>
        <color indexed="12"/>
        <rFont val="Arial Narrow"/>
        <family val="2"/>
      </rPr>
      <t>20** Quality Control Checks….xls</t>
    </r>
    <r>
      <rPr>
        <b/>
        <sz val="10"/>
        <color indexed="12"/>
        <rFont val="Arial Narrow"/>
        <family val="2"/>
      </rPr>
      <t>"</t>
    </r>
  </si>
  <si>
    <t xml:space="preserve">When all Tender documents have been approved by the Project Coordinator, protect the sheet and forward with password and the associated quality control check sheet to PW Engineering for review . </t>
  </si>
  <si>
    <t xml:space="preserve">Note: Integrate Form 'B'  with  existing bid tabulation and progress payment spreadsheets.  Retain Column 'A' codes and carry  forward to the tender tab to assist in compilation of price comparisons. </t>
  </si>
  <si>
    <t xml:space="preserve">Send an electronic copy of the Bid Tabulation to PW Engineering. </t>
  </si>
  <si>
    <t>FORM B: PRICES</t>
  </si>
  <si>
    <t>(SEE B9)</t>
  </si>
  <si>
    <t>UNIT PRICES</t>
  </si>
  <si>
    <t>CODE</t>
  </si>
  <si>
    <t>ITEM</t>
  </si>
  <si>
    <t>DESCRIPTION</t>
  </si>
  <si>
    <t>SPEC.</t>
  </si>
  <si>
    <t>UNIT</t>
  </si>
  <si>
    <t>APPROX.</t>
  </si>
  <si>
    <t>UNIT PRICE</t>
  </si>
  <si>
    <t>AMOUNT</t>
  </si>
  <si>
    <t>REF.</t>
  </si>
  <si>
    <t>QUANTITY</t>
  </si>
  <si>
    <t>A</t>
  </si>
  <si>
    <t>BISHOP GRANDIN BOULEVARD EASTBOUND</t>
  </si>
  <si>
    <t/>
  </si>
  <si>
    <t>EARTH AND BASE WORKS</t>
  </si>
  <si>
    <t>A003</t>
  </si>
  <si>
    <t>A.1</t>
  </si>
  <si>
    <t>Excavation</t>
  </si>
  <si>
    <t>CW 3110-R22</t>
  </si>
  <si>
    <t>i)</t>
  </si>
  <si>
    <t>Outside Shoulder - Haul Off Site</t>
  </si>
  <si>
    <t>m³</t>
  </si>
  <si>
    <t>ii)</t>
  </si>
  <si>
    <t>Inside Shoulder - Common Excavation</t>
  </si>
  <si>
    <t>iii)</t>
  </si>
  <si>
    <t>Lane Extensions - Common Excavation</t>
  </si>
  <si>
    <t>iv)</t>
  </si>
  <si>
    <t>Removing Existing Rubblized Concrete</t>
  </si>
  <si>
    <t>E13</t>
  </si>
  <si>
    <t>A004</t>
  </si>
  <si>
    <t>A.2</t>
  </si>
  <si>
    <t>Sub-Grade Compaction</t>
  </si>
  <si>
    <r>
      <t>CW 3110-R22</t>
    </r>
    <r>
      <rPr>
        <sz val="11"/>
        <color theme="1"/>
        <rFont val="Calibri"/>
        <family val="2"/>
        <scheme val="minor"/>
      </rPr>
      <t/>
    </r>
  </si>
  <si>
    <t>m²</t>
  </si>
  <si>
    <t>A007</t>
  </si>
  <si>
    <t>A.3</t>
  </si>
  <si>
    <t>Supplying and Placing Sub-base Material</t>
  </si>
  <si>
    <t>A007A1</t>
  </si>
  <si>
    <t>50 mm Granular A Limestone</t>
  </si>
  <si>
    <t>tonne</t>
  </si>
  <si>
    <t>A008A1</t>
  </si>
  <si>
    <t>100 mm Granular A Limestone</t>
  </si>
  <si>
    <t>A.4</t>
  </si>
  <si>
    <t>Supplying and Placing Base Course Material</t>
  </si>
  <si>
    <t>CW 3110-R22, E12</t>
  </si>
  <si>
    <t>Base Course Material - Granular A Limestone</t>
  </si>
  <si>
    <t>A012</t>
  </si>
  <si>
    <t>A.5</t>
  </si>
  <si>
    <t>Grading of Boulevards</t>
  </si>
  <si>
    <t>A013</t>
  </si>
  <si>
    <t>A.6</t>
  </si>
  <si>
    <t xml:space="preserve">Ditch Grading </t>
  </si>
  <si>
    <t>A015</t>
  </si>
  <si>
    <t>A.7</t>
  </si>
  <si>
    <t>Ditch Excavation</t>
  </si>
  <si>
    <t>A016</t>
  </si>
  <si>
    <t>A.8</t>
  </si>
  <si>
    <t>Removal of Existing Concrete Bases</t>
  </si>
  <si>
    <t>A017</t>
  </si>
  <si>
    <t>600 mm Diameter or Less</t>
  </si>
  <si>
    <t>each</t>
  </si>
  <si>
    <t>A022</t>
  </si>
  <si>
    <t>A.9</t>
  </si>
  <si>
    <t>Geotextile Fabric</t>
  </si>
  <si>
    <t>CW 3130-R5</t>
  </si>
  <si>
    <t>A022A2</t>
  </si>
  <si>
    <t>Separation/Filtration Fabric</t>
  </si>
  <si>
    <t>A022A4</t>
  </si>
  <si>
    <t>A.10</t>
  </si>
  <si>
    <t>Supply and Install Geogrid</t>
  </si>
  <si>
    <t>CW 3135-R2</t>
  </si>
  <si>
    <t>A022A5</t>
  </si>
  <si>
    <t>Class A Geogrid</t>
  </si>
  <si>
    <t>A030</t>
  </si>
  <si>
    <t>A.11</t>
  </si>
  <si>
    <t>Fill Material</t>
  </si>
  <si>
    <t>CW 3170-R3</t>
  </si>
  <si>
    <t>A031</t>
  </si>
  <si>
    <t>Placing Suitable Site Material</t>
  </si>
  <si>
    <t>ROADWORKS - REMOVALS/RENEWALS</t>
  </si>
  <si>
    <t>B001</t>
  </si>
  <si>
    <t>A.12</t>
  </si>
  <si>
    <t>Pavement Removal</t>
  </si>
  <si>
    <t>B002</t>
  </si>
  <si>
    <t>Concrete Pavement</t>
  </si>
  <si>
    <t>B003</t>
  </si>
  <si>
    <t>Asphalt Pavement</t>
  </si>
  <si>
    <t>B034-24</t>
  </si>
  <si>
    <t>A.13</t>
  </si>
  <si>
    <t>Slab Replacement - Early Opening (24 hour)</t>
  </si>
  <si>
    <t>CW 3230-R8, E11</t>
  </si>
  <si>
    <t>B041-24</t>
  </si>
  <si>
    <t>200 mm Type 3 Concrete Pavement (Reinforced)</t>
  </si>
  <si>
    <t>B077-72</t>
  </si>
  <si>
    <t>A.14</t>
  </si>
  <si>
    <t>Partial Slab Patches 
- Early Opening (72 hour)</t>
  </si>
  <si>
    <t>B086-72</t>
  </si>
  <si>
    <t>200 mm Type 4 Concrete Pavement (Type A)</t>
  </si>
  <si>
    <t>B087-72</t>
  </si>
  <si>
    <t>200 mm Type 4 Concrete Pavement (Type B)</t>
  </si>
  <si>
    <t>B089-72</t>
  </si>
  <si>
    <t>200 mm Type 4 Concrete Pavement (Type D)</t>
  </si>
  <si>
    <t>B094</t>
  </si>
  <si>
    <t>A.15</t>
  </si>
  <si>
    <t>Drilled Dowels</t>
  </si>
  <si>
    <t xml:space="preserve">CW 3230-R8
</t>
  </si>
  <si>
    <t>B095</t>
  </si>
  <si>
    <t>19.1 mm Diameter</t>
  </si>
  <si>
    <t>B097</t>
  </si>
  <si>
    <t>A.16</t>
  </si>
  <si>
    <t>Drilled Tie Bars</t>
  </si>
  <si>
    <t>B097A</t>
  </si>
  <si>
    <t>15 M Deformed Tie Bar</t>
  </si>
  <si>
    <t>B098</t>
  </si>
  <si>
    <t>20 M Deformed Tie Bar</t>
  </si>
  <si>
    <t>B100r</t>
  </si>
  <si>
    <t>A.17</t>
  </si>
  <si>
    <t>Miscellaneous Concrete Slab Removal</t>
  </si>
  <si>
    <t xml:space="preserve">CW 3235-R9  </t>
  </si>
  <si>
    <t>B104r</t>
  </si>
  <si>
    <t>100 mm Sidewalk</t>
  </si>
  <si>
    <t>B105r</t>
  </si>
  <si>
    <t>Bullnose</t>
  </si>
  <si>
    <t>B106r</t>
  </si>
  <si>
    <t>Monolithic Curb and Sidewalk</t>
  </si>
  <si>
    <t>B107i</t>
  </si>
  <si>
    <t>A.18</t>
  </si>
  <si>
    <t xml:space="preserve">Miscellaneous Concrete Slab Installation </t>
  </si>
  <si>
    <t>CW 3235-R9, E11</t>
  </si>
  <si>
    <t>B111i</t>
  </si>
  <si>
    <t>Type 1 Concrete 100 mm Sidewalk</t>
  </si>
  <si>
    <t>SD-228A</t>
  </si>
  <si>
    <t>B111iA</t>
  </si>
  <si>
    <t>Type 1 Concrete 150 mm Reinforced Sidewalk</t>
  </si>
  <si>
    <t>B112i</t>
  </si>
  <si>
    <t>Type 1 Concrete Bullnose</t>
  </si>
  <si>
    <t>SD-227C</t>
  </si>
  <si>
    <t>B126r</t>
  </si>
  <si>
    <t>A.19</t>
  </si>
  <si>
    <t>Concrete Curb Removal</t>
  </si>
  <si>
    <t xml:space="preserve">CW 3240-R10 </t>
  </si>
  <si>
    <t>B127rA</t>
  </si>
  <si>
    <t>Barrier Integral</t>
  </si>
  <si>
    <t>m</t>
  </si>
  <si>
    <t>B127rB</t>
  </si>
  <si>
    <t>Barrier Separate</t>
  </si>
  <si>
    <t>A.20</t>
  </si>
  <si>
    <t>Concrete Curb Installation</t>
  </si>
  <si>
    <t>CW 3240-R10, E11</t>
  </si>
  <si>
    <t>Construction of Type 1 Concrete Barrier Curb for Asphalt Pavement</t>
  </si>
  <si>
    <t>SD-200A, E22</t>
  </si>
  <si>
    <t>Construction of Type 1 Concrete Monolithic Barrier Curb and Splash Strip for Asphalt Pavement</t>
  </si>
  <si>
    <t>B200</t>
  </si>
  <si>
    <t>A.21</t>
  </si>
  <si>
    <t>Planing of Pavement</t>
  </si>
  <si>
    <t xml:space="preserve">CW 3450-R6 </t>
  </si>
  <si>
    <t>B201</t>
  </si>
  <si>
    <t>1 - 50 mm Depth (Asphalt)</t>
  </si>
  <si>
    <t>B202</t>
  </si>
  <si>
    <t>50 - 100 mm Depth (Asphalt)</t>
  </si>
  <si>
    <t>A.22</t>
  </si>
  <si>
    <t xml:space="preserve">Placement and Compaction of Asphalt Millings (75mm average thickness), and Suqsequent Removal </t>
  </si>
  <si>
    <t>A.23</t>
  </si>
  <si>
    <t>Rubblize Concrete Pavement</t>
  </si>
  <si>
    <t>ROADWORKS - NEW CONSTRUCTION</t>
  </si>
  <si>
    <t>C055</t>
  </si>
  <si>
    <t>A.24</t>
  </si>
  <si>
    <t xml:space="preserve">Construction of Asphaltic Concrete Pavements </t>
  </si>
  <si>
    <t>CW 3410-R12, E21</t>
  </si>
  <si>
    <t>Construction of Main Line Paving (SP1) - Traffic Lanes</t>
  </si>
  <si>
    <t>Construction of Main Line Paving (SP1) - Shoulders</t>
  </si>
  <si>
    <t>C059</t>
  </si>
  <si>
    <t>Tie-ins and Approaches</t>
  </si>
  <si>
    <t>C060</t>
  </si>
  <si>
    <t>a)</t>
  </si>
  <si>
    <t>Type IA</t>
  </si>
  <si>
    <t>A.25</t>
  </si>
  <si>
    <t>Construction of Main Line Paving (SP2)</t>
  </si>
  <si>
    <t xml:space="preserve">CW 3410-R12, E21 </t>
  </si>
  <si>
    <t>JOINT AND CRACK SEALING</t>
  </si>
  <si>
    <t>D006</t>
  </si>
  <si>
    <t>A.26</t>
  </si>
  <si>
    <t xml:space="preserve">Reflective Crack Maintenance </t>
  </si>
  <si>
    <t>CW 3250-R7</t>
  </si>
  <si>
    <t>ASSOCIATED DRAINAGE AND UNDERGROUND WORKS</t>
  </si>
  <si>
    <t>E003</t>
  </si>
  <si>
    <t>A.27</t>
  </si>
  <si>
    <t xml:space="preserve">Catch Basin  </t>
  </si>
  <si>
    <t>CW 2130-R12</t>
  </si>
  <si>
    <t>E004A</t>
  </si>
  <si>
    <t>SD-024, 1800 mm deep, c/w Barrier Curb and Gutter Frame and Cover</t>
  </si>
  <si>
    <t>SD-025, 1800 mm deep c/w Ditch Inlet Grate</t>
  </si>
  <si>
    <t>E18</t>
  </si>
  <si>
    <t>E008</t>
  </si>
  <si>
    <t>A.28</t>
  </si>
  <si>
    <t>Sewer Service</t>
  </si>
  <si>
    <t>CW 2130-R12, E20</t>
  </si>
  <si>
    <t>E009</t>
  </si>
  <si>
    <t>300mm Concrete</t>
  </si>
  <si>
    <t>E010</t>
  </si>
  <si>
    <t>In a Trench, Class B with sand Bedding, Class 4 Backfill</t>
  </si>
  <si>
    <t>E011</t>
  </si>
  <si>
    <t>b)</t>
  </si>
  <si>
    <t>Trenchless Installation, Class 3 Type B with Sand Bedding, Class 3 Backfill</t>
  </si>
  <si>
    <t>E046</t>
  </si>
  <si>
    <t>A.29</t>
  </si>
  <si>
    <t xml:space="preserve">Removal of Existing Catch Basins, Class 3 Backfill </t>
  </si>
  <si>
    <t>E047</t>
  </si>
  <si>
    <t>A.30</t>
  </si>
  <si>
    <t>Removal of Existing Catch Pit, Class 3 Backfill</t>
  </si>
  <si>
    <t>E068</t>
  </si>
  <si>
    <t>A.31</t>
  </si>
  <si>
    <t>Plugging and Abandoning of Existing Pipe Culverts</t>
  </si>
  <si>
    <t>CW 3610-R5</t>
  </si>
  <si>
    <t>E069</t>
  </si>
  <si>
    <t>A.32</t>
  </si>
  <si>
    <t>Removal of Existing Culverts, Class 3 Backfill</t>
  </si>
  <si>
    <t>A.33</t>
  </si>
  <si>
    <t>Removal of Existing Culverts, Class 4 Backfill</t>
  </si>
  <si>
    <t>E071</t>
  </si>
  <si>
    <t>A.34</t>
  </si>
  <si>
    <t>Culvert End Markers</t>
  </si>
  <si>
    <t>ADJUSTMENTS</t>
  </si>
  <si>
    <t>A.35</t>
  </si>
  <si>
    <t>Ditch Inlet Grate</t>
  </si>
  <si>
    <t>F001</t>
  </si>
  <si>
    <t>A.36</t>
  </si>
  <si>
    <t>Adjustment of Manholes/Catch Basins Frames</t>
  </si>
  <si>
    <t>CW 3210-R8</t>
  </si>
  <si>
    <t>A.37</t>
  </si>
  <si>
    <t>LANDSCAPING</t>
  </si>
  <si>
    <t>A.38</t>
  </si>
  <si>
    <t>Hydro Seed</t>
  </si>
  <si>
    <t>E10</t>
  </si>
  <si>
    <t>A.39</t>
  </si>
  <si>
    <t>Erosion Control Blanket</t>
  </si>
  <si>
    <t>E19</t>
  </si>
  <si>
    <t>MISCELLANEOUS</t>
  </si>
  <si>
    <t>A.40</t>
  </si>
  <si>
    <t>Removing Existing Aluminum Balanced Barrier</t>
  </si>
  <si>
    <t>A.41</t>
  </si>
  <si>
    <t>Steel Beam Guardrail</t>
  </si>
  <si>
    <t>E14</t>
  </si>
  <si>
    <t>A.42</t>
  </si>
  <si>
    <t>Fleat End Treatment</t>
  </si>
  <si>
    <t>H013</t>
  </si>
  <si>
    <t>A.43</t>
  </si>
  <si>
    <t>Grouted Stone Riprap</t>
  </si>
  <si>
    <t>CW 3615-R4</t>
  </si>
  <si>
    <t>Subtotal:</t>
  </si>
  <si>
    <t>B</t>
  </si>
  <si>
    <t>MOBILIZATION /DEMOLIBIZATION</t>
  </si>
  <si>
    <t>I001</t>
  </si>
  <si>
    <t>B.1</t>
  </si>
  <si>
    <t>Mobilization/Demobilization</t>
  </si>
  <si>
    <t>E2</t>
  </si>
  <si>
    <t>L. sum</t>
  </si>
  <si>
    <t>SUMMARY</t>
  </si>
  <si>
    <t xml:space="preserve">TOTAL BID PRICE (GST extra)                                                                              (in figures)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</si>
</sst>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quot;$&quot;#,##0.00_);\(&quot;$&quot;#,##0.00\)"/>
    <numFmt numFmtId="165" formatCode="0;0;&quot;&quot;;@"/>
    <numFmt numFmtId="166" formatCode="0;0;[Red]&quot;###&quot;;@"/>
    <numFmt numFmtId="167" formatCode="&quot;$&quot;#,##0.00"/>
    <numFmt numFmtId="168" formatCode="&quot;Subtotal: &quot;#\ ###\ ##0.00;;&quot;Subtotal: Nil&quot;;@"/>
    <numFmt numFmtId="169" formatCode="#\ ###\ ##0.00;;0;@"/>
    <numFmt numFmtId="170" formatCode="&quot;&quot;;&quot;&quot;;&quot;&quot;;&quot;&quot;"/>
    <numFmt numFmtId="171" formatCode="#\ ###\ ##0.00;;0;[Red]@"/>
    <numFmt numFmtId="172" formatCode="0;\-0;0;@"/>
    <numFmt numFmtId="173" formatCode="#\ ###\ ##0.00;;&quot;(in figures)                                 &quot;;@"/>
    <numFmt numFmtId="174" formatCode="#\ ###\ ##0.00;;;@"/>
    <numFmt numFmtId="175" formatCode="#\ ###\ ##0.?;[Red]0;[Red]0;[Red]@"/>
    <numFmt numFmtId="176" formatCode="#\ ###\ ##0.00;;;"/>
    <numFmt numFmtId="177" formatCode="[Red]&quot;Z&quot;;[Red]&quot;Z&quot;;[Red]&quot;Z&quot;;@"/>
    <numFmt numFmtId="178" formatCode="#,##0.0"/>
  </numFmts>
  <fonts count="62" x14ac:knownFonts="1">
    <font>
      <sz val="12"/>
      <name val="Arial"/>
    </font>
    <font>
      <sz val="11"/>
      <color theme="1"/>
      <name val="Calibri"/>
      <family val="2"/>
      <scheme val="minor"/>
    </font>
    <font>
      <sz val="6"/>
      <color indexed="8"/>
      <name val="Arial"/>
      <family val="2"/>
    </font>
    <font>
      <b/>
      <sz val="12"/>
      <color indexed="8"/>
      <name val="Arial"/>
      <family val="2"/>
    </font>
    <font>
      <b/>
      <u/>
      <sz val="12"/>
      <color indexed="8"/>
      <name val="Arial"/>
      <family val="2"/>
    </font>
    <font>
      <b/>
      <sz val="12"/>
      <name val="Arial"/>
      <family val="2"/>
    </font>
    <font>
      <b/>
      <sz val="6"/>
      <color indexed="8"/>
      <name val="Arial"/>
      <family val="2"/>
    </font>
    <font>
      <b/>
      <i/>
      <u/>
      <sz val="12"/>
      <color indexed="8"/>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17"/>
      <name val="Calibri"/>
      <family val="2"/>
    </font>
    <font>
      <sz val="11"/>
      <color indexed="20"/>
      <name val="Calibri"/>
      <family val="2"/>
    </font>
    <font>
      <sz val="11"/>
      <color indexed="60"/>
      <name val="Calibri"/>
      <family val="2"/>
    </font>
    <font>
      <sz val="11"/>
      <color indexed="62"/>
      <name val="Calibri"/>
      <family val="2"/>
    </font>
    <font>
      <b/>
      <sz val="11"/>
      <color indexed="63"/>
      <name val="Calibri"/>
      <family val="2"/>
    </font>
    <font>
      <b/>
      <sz val="11"/>
      <color indexed="52"/>
      <name val="Calibri"/>
      <family val="2"/>
    </font>
    <font>
      <sz val="11"/>
      <color indexed="52"/>
      <name val="Calibri"/>
      <family val="2"/>
    </font>
    <font>
      <b/>
      <sz val="11"/>
      <color indexed="9"/>
      <name val="Calibri"/>
      <family val="2"/>
    </font>
    <font>
      <sz val="11"/>
      <color indexed="10"/>
      <name val="Calibri"/>
      <family val="2"/>
    </font>
    <font>
      <i/>
      <sz val="11"/>
      <color indexed="23"/>
      <name val="Calibri"/>
      <family val="2"/>
    </font>
    <font>
      <b/>
      <sz val="11"/>
      <color indexed="8"/>
      <name val="Calibri"/>
      <family val="2"/>
    </font>
    <font>
      <sz val="11"/>
      <color indexed="9"/>
      <name val="Calibri"/>
      <family val="2"/>
    </font>
    <font>
      <sz val="11"/>
      <color indexed="8"/>
      <name val="Calibri"/>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11"/>
      <color theme="1"/>
      <name val="Calibri"/>
      <family val="2"/>
      <scheme val="minor"/>
    </font>
    <font>
      <sz val="12"/>
      <color theme="1"/>
      <name val="Arial"/>
      <family val="2"/>
    </font>
    <font>
      <sz val="10"/>
      <color theme="1"/>
      <name val="MS Sans Serif"/>
      <family val="2"/>
    </font>
    <font>
      <b/>
      <u/>
      <sz val="12"/>
      <name val="Arial"/>
      <family val="2"/>
    </font>
    <font>
      <b/>
      <sz val="10"/>
      <color indexed="12"/>
      <name val="Arial Narrow"/>
      <family val="2"/>
    </font>
    <font>
      <sz val="12"/>
      <name val="Arial Narrow"/>
      <family val="2"/>
    </font>
    <font>
      <b/>
      <sz val="10"/>
      <color indexed="8"/>
      <name val="Arial Narrow"/>
      <family val="2"/>
    </font>
    <font>
      <b/>
      <i/>
      <sz val="10"/>
      <color indexed="8"/>
      <name val="Arial Narrow"/>
      <family val="2"/>
    </font>
    <font>
      <b/>
      <u/>
      <sz val="10"/>
      <color indexed="12"/>
      <name val="Arial Narrow"/>
      <family val="2"/>
    </font>
    <font>
      <b/>
      <i/>
      <sz val="10"/>
      <color indexed="12"/>
      <name val="Arial Narrow"/>
      <family val="2"/>
    </font>
    <font>
      <i/>
      <sz val="12"/>
      <name val="Arial Narrow"/>
      <family val="2"/>
    </font>
    <font>
      <b/>
      <u/>
      <sz val="14"/>
      <color indexed="12"/>
      <name val="Arial"/>
      <family val="2"/>
    </font>
    <font>
      <b/>
      <sz val="10"/>
      <color rgb="FFFF0000"/>
      <name val="Arial Narrow"/>
      <family val="2"/>
    </font>
  </fonts>
  <fills count="27">
    <fill>
      <patternFill patternType="none"/>
    </fill>
    <fill>
      <patternFill patternType="gray125"/>
    </fill>
    <fill>
      <patternFill patternType="solid">
        <fgColor indexed="9"/>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9"/>
      </patternFill>
    </fill>
    <fill>
      <patternFill patternType="solid">
        <fgColor theme="0"/>
        <bgColor indexed="64"/>
      </patternFill>
    </fill>
  </fills>
  <borders count="53">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right/>
      <top style="thin">
        <color indexed="62"/>
      </top>
      <bottom style="double">
        <color indexed="62"/>
      </bottom>
      <diagonal/>
    </border>
    <border>
      <left/>
      <right/>
      <top/>
      <bottom style="thin">
        <color indexed="8"/>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top/>
      <bottom/>
      <diagonal/>
    </border>
    <border>
      <left style="thin">
        <color indexed="8"/>
      </left>
      <right/>
      <top/>
      <bottom style="thin">
        <color indexed="8"/>
      </bottom>
      <diagonal/>
    </border>
    <border>
      <left style="thin">
        <color indexed="8"/>
      </left>
      <right style="thin">
        <color indexed="8"/>
      </right>
      <top style="thin">
        <color indexed="8"/>
      </top>
      <bottom style="double">
        <color indexed="8"/>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style="thin">
        <color indexed="8"/>
      </left>
      <right style="thin">
        <color indexed="8"/>
      </right>
      <top style="double">
        <color indexed="8"/>
      </top>
      <bottom style="double">
        <color indexed="64"/>
      </bottom>
      <diagonal/>
    </border>
    <border>
      <left/>
      <right/>
      <top/>
      <bottom style="double">
        <color indexed="8"/>
      </bottom>
      <diagonal/>
    </border>
    <border>
      <left/>
      <right style="thin">
        <color indexed="8"/>
      </right>
      <top/>
      <bottom style="double">
        <color indexed="8"/>
      </bottom>
      <diagonal/>
    </border>
    <border>
      <left style="thin">
        <color indexed="8"/>
      </left>
      <right style="thin">
        <color indexed="8"/>
      </right>
      <top style="double">
        <color indexed="8"/>
      </top>
      <bottom/>
      <diagonal/>
    </border>
    <border>
      <left style="thin">
        <color indexed="64"/>
      </left>
      <right/>
      <top/>
      <bottom style="thin">
        <color indexed="64"/>
      </bottom>
      <diagonal/>
    </border>
    <border>
      <left style="thin">
        <color indexed="8"/>
      </left>
      <right/>
      <top/>
      <bottom style="thin">
        <color indexed="64"/>
      </bottom>
      <diagonal/>
    </border>
    <border>
      <left style="thin">
        <color indexed="8"/>
      </left>
      <right/>
      <top style="double">
        <color indexed="8"/>
      </top>
      <bottom/>
      <diagonal/>
    </border>
    <border>
      <left/>
      <right style="thin">
        <color indexed="8"/>
      </right>
      <top/>
      <bottom style="thin">
        <color indexed="8"/>
      </bottom>
      <diagonal/>
    </border>
    <border>
      <left/>
      <right style="thin">
        <color indexed="8"/>
      </right>
      <top/>
      <bottom style="thin">
        <color indexed="64"/>
      </bottom>
      <diagonal/>
    </border>
    <border>
      <left style="thin">
        <color indexed="64"/>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right/>
      <top style="double">
        <color indexed="8"/>
      </top>
      <bottom/>
      <diagonal/>
    </border>
    <border>
      <left/>
      <right style="thin">
        <color indexed="8"/>
      </right>
      <top style="double">
        <color indexed="8"/>
      </top>
      <bottom/>
      <diagonal/>
    </border>
    <border>
      <left style="thin">
        <color indexed="8"/>
      </left>
      <right/>
      <top style="thin">
        <color indexed="8"/>
      </top>
      <bottom style="double">
        <color indexed="8"/>
      </bottom>
      <diagonal/>
    </border>
    <border>
      <left/>
      <right/>
      <top style="thin">
        <color indexed="8"/>
      </top>
      <bottom style="double">
        <color indexed="8"/>
      </bottom>
      <diagonal/>
    </border>
    <border>
      <left/>
      <right style="thin">
        <color indexed="8"/>
      </right>
      <top style="thin">
        <color indexed="8"/>
      </top>
      <bottom style="double">
        <color indexed="8"/>
      </bottom>
      <diagonal/>
    </border>
    <border>
      <left style="thin">
        <color indexed="64"/>
      </left>
      <right/>
      <top style="double">
        <color indexed="64"/>
      </top>
      <bottom/>
      <diagonal/>
    </border>
    <border>
      <left/>
      <right/>
      <top style="double">
        <color indexed="64"/>
      </top>
      <bottom/>
      <diagonal/>
    </border>
    <border>
      <left/>
      <right style="thin">
        <color indexed="8"/>
      </right>
      <top/>
      <bottom/>
      <diagonal/>
    </border>
    <border>
      <left style="thin">
        <color indexed="8"/>
      </left>
      <right/>
      <top style="double">
        <color indexed="8"/>
      </top>
      <bottom style="double">
        <color indexed="8"/>
      </bottom>
      <diagonal/>
    </border>
    <border>
      <left/>
      <right/>
      <top style="double">
        <color indexed="8"/>
      </top>
      <bottom style="double">
        <color indexed="8"/>
      </bottom>
      <diagonal/>
    </border>
    <border>
      <left/>
      <right style="thin">
        <color indexed="8"/>
      </right>
      <top style="double">
        <color indexed="8"/>
      </top>
      <bottom style="double">
        <color indexed="8"/>
      </bottom>
      <diagonal/>
    </border>
    <border>
      <left style="thin">
        <color indexed="64"/>
      </left>
      <right style="thin">
        <color indexed="8"/>
      </right>
      <top/>
      <bottom/>
      <diagonal/>
    </border>
    <border>
      <left style="thin">
        <color indexed="8"/>
      </left>
      <right style="thin">
        <color indexed="64"/>
      </right>
      <top/>
      <bottom/>
      <diagonal/>
    </border>
    <border>
      <left style="thin">
        <color indexed="64"/>
      </left>
      <right style="thin">
        <color indexed="8"/>
      </right>
      <top style="thin">
        <color indexed="8"/>
      </top>
      <bottom style="double">
        <color indexed="8"/>
      </bottom>
      <diagonal/>
    </border>
    <border>
      <left style="thin">
        <color indexed="8"/>
      </left>
      <right style="thin">
        <color indexed="64"/>
      </right>
      <top style="thin">
        <color indexed="8"/>
      </top>
      <bottom style="double">
        <color indexed="8"/>
      </bottom>
      <diagonal/>
    </border>
    <border>
      <left/>
      <right style="thin">
        <color indexed="64"/>
      </right>
      <top/>
      <bottom style="thin">
        <color indexed="64"/>
      </bottom>
      <diagonal/>
    </border>
  </borders>
  <cellStyleXfs count="109">
    <xf numFmtId="0" fontId="0" fillId="2" borderId="0"/>
    <xf numFmtId="0" fontId="37" fillId="3" borderId="0" applyNumberFormat="0" applyBorder="0" applyAlignment="0" applyProtection="0"/>
    <xf numFmtId="0" fontId="37" fillId="4" borderId="0" applyNumberFormat="0" applyBorder="0" applyAlignment="0" applyProtection="0"/>
    <xf numFmtId="0" fontId="37" fillId="5" borderId="0" applyNumberFormat="0" applyBorder="0" applyAlignment="0" applyProtection="0"/>
    <xf numFmtId="0" fontId="37" fillId="6" borderId="0" applyNumberFormat="0" applyBorder="0" applyAlignment="0" applyProtection="0"/>
    <xf numFmtId="0" fontId="37" fillId="7" borderId="0" applyNumberFormat="0" applyBorder="0" applyAlignment="0" applyProtection="0"/>
    <xf numFmtId="0" fontId="37" fillId="8" borderId="0" applyNumberFormat="0" applyBorder="0" applyAlignment="0" applyProtection="0"/>
    <xf numFmtId="0" fontId="37" fillId="9" borderId="0" applyNumberFormat="0" applyBorder="0" applyAlignment="0" applyProtection="0"/>
    <xf numFmtId="0" fontId="37" fillId="10" borderId="0" applyNumberFormat="0" applyBorder="0" applyAlignment="0" applyProtection="0"/>
    <xf numFmtId="0" fontId="37" fillId="11" borderId="0" applyNumberFormat="0" applyBorder="0" applyAlignment="0" applyProtection="0"/>
    <xf numFmtId="0" fontId="37" fillId="6" borderId="0" applyNumberFormat="0" applyBorder="0" applyAlignment="0" applyProtection="0"/>
    <xf numFmtId="0" fontId="37" fillId="9" borderId="0" applyNumberFormat="0" applyBorder="0" applyAlignment="0" applyProtection="0"/>
    <xf numFmtId="0" fontId="37" fillId="12" borderId="0" applyNumberFormat="0" applyBorder="0" applyAlignment="0" applyProtection="0"/>
    <xf numFmtId="0" fontId="36" fillId="13"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20" borderId="0" applyNumberFormat="0" applyBorder="0" applyAlignment="0" applyProtection="0"/>
    <xf numFmtId="0" fontId="26" fillId="4" borderId="0" applyNumberFormat="0" applyBorder="0" applyAlignment="0" applyProtection="0"/>
    <xf numFmtId="0" fontId="10" fillId="0" borderId="0" applyFill="0">
      <alignment horizontal="right" vertical="top"/>
    </xf>
    <xf numFmtId="0" fontId="38" fillId="0" borderId="0" applyFill="0">
      <alignment horizontal="right" vertical="top"/>
    </xf>
    <xf numFmtId="0" fontId="11" fillId="0" borderId="1" applyFill="0">
      <alignment horizontal="right" vertical="top"/>
    </xf>
    <xf numFmtId="0" fontId="39" fillId="0" borderId="1" applyFill="0">
      <alignment horizontal="right" vertical="top"/>
    </xf>
    <xf numFmtId="0" fontId="39" fillId="0" borderId="1" applyFill="0">
      <alignment horizontal="right" vertical="top"/>
    </xf>
    <xf numFmtId="170" fontId="11" fillId="0" borderId="2" applyFill="0">
      <alignment horizontal="right" vertical="top"/>
    </xf>
    <xf numFmtId="170" fontId="39" fillId="0" borderId="2" applyFill="0">
      <alignment horizontal="right" vertical="top"/>
    </xf>
    <xf numFmtId="0" fontId="11" fillId="0" borderId="1" applyFill="0">
      <alignment horizontal="center" vertical="top" wrapText="1"/>
    </xf>
    <xf numFmtId="0" fontId="39" fillId="0" borderId="1" applyFill="0">
      <alignment horizontal="center" vertical="top" wrapText="1"/>
    </xf>
    <xf numFmtId="0" fontId="39" fillId="0" borderId="1" applyFill="0">
      <alignment horizontal="center" vertical="top" wrapText="1"/>
    </xf>
    <xf numFmtId="0" fontId="12" fillId="0" borderId="3" applyFill="0">
      <alignment horizontal="center" vertical="center" wrapText="1"/>
    </xf>
    <xf numFmtId="0" fontId="40" fillId="0" borderId="3" applyFill="0">
      <alignment horizontal="center" vertical="center" wrapText="1"/>
    </xf>
    <xf numFmtId="0" fontId="11" fillId="0" borderId="1" applyFill="0">
      <alignment horizontal="left" vertical="top" wrapText="1"/>
    </xf>
    <xf numFmtId="0" fontId="39" fillId="0" borderId="1" applyFill="0">
      <alignment horizontal="left" vertical="top" wrapText="1"/>
    </xf>
    <xf numFmtId="0" fontId="39" fillId="0" borderId="1" applyFill="0">
      <alignment horizontal="left" vertical="top" wrapText="1"/>
    </xf>
    <xf numFmtId="0" fontId="13" fillId="0" borderId="1" applyFill="0">
      <alignment horizontal="left" vertical="top" wrapText="1"/>
    </xf>
    <xf numFmtId="0" fontId="41" fillId="0" borderId="1" applyFill="0">
      <alignment horizontal="left" vertical="top" wrapText="1"/>
    </xf>
    <xf numFmtId="0" fontId="41" fillId="0" borderId="1" applyFill="0">
      <alignment horizontal="left" vertical="top" wrapText="1"/>
    </xf>
    <xf numFmtId="165" fontId="14" fillId="0" borderId="4" applyFill="0">
      <alignment horizontal="centerContinuous" wrapText="1"/>
    </xf>
    <xf numFmtId="165" fontId="42" fillId="0" borderId="4" applyFill="0">
      <alignment horizontal="centerContinuous" wrapText="1"/>
    </xf>
    <xf numFmtId="165" fontId="11" fillId="0" borderId="1" applyFill="0">
      <alignment horizontal="center" vertical="top" wrapText="1"/>
    </xf>
    <xf numFmtId="165" fontId="39" fillId="0" borderId="1" applyFill="0">
      <alignment horizontal="center" vertical="top" wrapText="1"/>
    </xf>
    <xf numFmtId="165" fontId="39" fillId="0" borderId="1" applyFill="0">
      <alignment horizontal="center" vertical="top" wrapText="1"/>
    </xf>
    <xf numFmtId="0" fontId="11" fillId="0" borderId="1" applyFill="0">
      <alignment horizontal="center" wrapText="1"/>
    </xf>
    <xf numFmtId="0" fontId="39" fillId="0" borderId="1" applyFill="0">
      <alignment horizontal="center" wrapText="1"/>
    </xf>
    <xf numFmtId="0" fontId="39" fillId="0" borderId="1" applyFill="0">
      <alignment horizontal="center" wrapText="1"/>
    </xf>
    <xf numFmtId="175" fontId="11" fillId="0" borderId="1" applyFill="0"/>
    <xf numFmtId="175" fontId="39" fillId="0" borderId="1" applyFill="0"/>
    <xf numFmtId="175" fontId="39" fillId="0" borderId="1" applyFill="0"/>
    <xf numFmtId="171" fontId="11" fillId="0" borderId="1" applyFill="0">
      <alignment horizontal="right"/>
      <protection locked="0"/>
    </xf>
    <xf numFmtId="171" fontId="39" fillId="0" borderId="1" applyFill="0">
      <alignment horizontal="right"/>
      <protection locked="0"/>
    </xf>
    <xf numFmtId="171" fontId="39" fillId="0" borderId="1" applyFill="0">
      <alignment horizontal="right"/>
      <protection locked="0"/>
    </xf>
    <xf numFmtId="169" fontId="11" fillId="0" borderId="1" applyFill="0">
      <alignment horizontal="right"/>
      <protection locked="0"/>
    </xf>
    <xf numFmtId="169" fontId="39" fillId="0" borderId="1" applyFill="0">
      <alignment horizontal="right"/>
      <protection locked="0"/>
    </xf>
    <xf numFmtId="169" fontId="39" fillId="0" borderId="1" applyFill="0">
      <alignment horizontal="right"/>
      <protection locked="0"/>
    </xf>
    <xf numFmtId="169" fontId="11" fillId="0" borderId="1" applyFill="0"/>
    <xf numFmtId="169" fontId="39" fillId="0" borderId="1" applyFill="0"/>
    <xf numFmtId="169" fontId="39" fillId="0" borderId="1" applyFill="0"/>
    <xf numFmtId="169" fontId="11" fillId="0" borderId="3" applyFill="0">
      <alignment horizontal="right"/>
    </xf>
    <xf numFmtId="169" fontId="39" fillId="0" borderId="3" applyFill="0">
      <alignment horizontal="right"/>
    </xf>
    <xf numFmtId="0" fontId="30" fillId="21" borderId="5" applyNumberFormat="0" applyAlignment="0" applyProtection="0"/>
    <xf numFmtId="0" fontId="32" fillId="22" borderId="6" applyNumberFormat="0" applyAlignment="0" applyProtection="0"/>
    <xf numFmtId="0" fontId="15" fillId="0" borderId="1" applyFill="0">
      <alignment horizontal="left" vertical="top"/>
    </xf>
    <xf numFmtId="0" fontId="43" fillId="0" borderId="1" applyFill="0">
      <alignment horizontal="left" vertical="top"/>
    </xf>
    <xf numFmtId="0" fontId="43" fillId="0" borderId="1" applyFill="0">
      <alignment horizontal="left" vertical="top"/>
    </xf>
    <xf numFmtId="0" fontId="34" fillId="0" borderId="0" applyNumberFormat="0" applyFill="0" applyBorder="0" applyAlignment="0" applyProtection="0"/>
    <xf numFmtId="0" fontId="25" fillId="5" borderId="0" applyNumberFormat="0" applyBorder="0" applyAlignment="0" applyProtection="0"/>
    <xf numFmtId="0" fontId="22" fillId="0" borderId="7" applyNumberFormat="0" applyFill="0" applyAlignment="0" applyProtection="0"/>
    <xf numFmtId="0" fontId="23" fillId="0" borderId="8" applyNumberFormat="0" applyFill="0" applyAlignment="0" applyProtection="0"/>
    <xf numFmtId="0" fontId="24" fillId="0" borderId="9" applyNumberFormat="0" applyFill="0" applyAlignment="0" applyProtection="0"/>
    <xf numFmtId="0" fontId="24" fillId="0" borderId="0" applyNumberFormat="0" applyFill="0" applyBorder="0" applyAlignment="0" applyProtection="0"/>
    <xf numFmtId="0" fontId="28" fillId="8" borderId="5" applyNumberFormat="0" applyAlignment="0" applyProtection="0"/>
    <xf numFmtId="0" fontId="31" fillId="0" borderId="10" applyNumberFormat="0" applyFill="0" applyAlignment="0" applyProtection="0"/>
    <xf numFmtId="0" fontId="27" fillId="23" borderId="0" applyNumberFormat="0" applyBorder="0" applyAlignment="0" applyProtection="0"/>
    <xf numFmtId="0" fontId="9" fillId="0" borderId="0"/>
    <xf numFmtId="0" fontId="8" fillId="2" borderId="0"/>
    <xf numFmtId="0" fontId="9" fillId="0" borderId="0"/>
    <xf numFmtId="0" fontId="49" fillId="0" borderId="0"/>
    <xf numFmtId="0" fontId="8" fillId="24" borderId="11" applyNumberFormat="0" applyFont="0" applyAlignment="0" applyProtection="0"/>
    <xf numFmtId="177" fontId="12" fillId="0" borderId="3" applyNumberFormat="0" applyFont="0" applyFill="0" applyBorder="0" applyAlignment="0" applyProtection="0">
      <alignment horizontal="center" vertical="top" wrapText="1"/>
    </xf>
    <xf numFmtId="177" fontId="40" fillId="0" borderId="3" applyNumberFormat="0" applyFont="0" applyFill="0" applyBorder="0" applyAlignment="0" applyProtection="0">
      <alignment horizontal="center" vertical="top" wrapText="1"/>
    </xf>
    <xf numFmtId="0" fontId="29" fillId="21" borderId="12" applyNumberFormat="0" applyAlignment="0" applyProtection="0"/>
    <xf numFmtId="0" fontId="16" fillId="0" borderId="0">
      <alignment horizontal="right"/>
    </xf>
    <xf numFmtId="0" fontId="44" fillId="0" borderId="0">
      <alignment horizontal="right"/>
    </xf>
    <xf numFmtId="0" fontId="21" fillId="0" borderId="0" applyNumberFormat="0" applyFill="0" applyBorder="0" applyAlignment="0" applyProtection="0"/>
    <xf numFmtId="0" fontId="11" fillId="0" borderId="0" applyFill="0">
      <alignment horizontal="left"/>
    </xf>
    <xf numFmtId="0" fontId="39" fillId="0" borderId="0" applyFill="0">
      <alignment horizontal="left"/>
    </xf>
    <xf numFmtId="0" fontId="17" fillId="0" borderId="0" applyFill="0">
      <alignment horizontal="centerContinuous" vertical="center"/>
    </xf>
    <xf numFmtId="0" fontId="45" fillId="0" borderId="0" applyFill="0">
      <alignment horizontal="centerContinuous" vertical="center"/>
    </xf>
    <xf numFmtId="174" fontId="18" fillId="0" borderId="0" applyFill="0">
      <alignment horizontal="centerContinuous" vertical="center"/>
    </xf>
    <xf numFmtId="174" fontId="46" fillId="0" borderId="0" applyFill="0">
      <alignment horizontal="centerContinuous" vertical="center"/>
    </xf>
    <xf numFmtId="176" fontId="18" fillId="0" borderId="0" applyFill="0">
      <alignment horizontal="centerContinuous" vertical="center"/>
    </xf>
    <xf numFmtId="176" fontId="46" fillId="0" borderId="0" applyFill="0">
      <alignment horizontal="centerContinuous" vertical="center"/>
    </xf>
    <xf numFmtId="0" fontId="11" fillId="0" borderId="3">
      <alignment horizontal="centerContinuous" wrapText="1"/>
    </xf>
    <xf numFmtId="0" fontId="39" fillId="0" borderId="3">
      <alignment horizontal="centerContinuous" wrapText="1"/>
    </xf>
    <xf numFmtId="172" fontId="19" fillId="0" borderId="0" applyFill="0">
      <alignment horizontal="left"/>
    </xf>
    <xf numFmtId="172" fontId="47" fillId="0" borderId="0" applyFill="0">
      <alignment horizontal="left"/>
    </xf>
    <xf numFmtId="173" fontId="20" fillId="0" borderId="0" applyFill="0">
      <alignment horizontal="right"/>
    </xf>
    <xf numFmtId="173" fontId="48" fillId="0" borderId="0" applyFill="0">
      <alignment horizontal="right"/>
    </xf>
    <xf numFmtId="0" fontId="11" fillId="0" borderId="13" applyFill="0"/>
    <xf numFmtId="0" fontId="39" fillId="0" borderId="13" applyFill="0"/>
    <xf numFmtId="0" fontId="35" fillId="0" borderId="14" applyNumberFormat="0" applyFill="0" applyAlignment="0" applyProtection="0"/>
    <xf numFmtId="0" fontId="33" fillId="0" borderId="0" applyNumberFormat="0" applyFill="0" applyBorder="0" applyAlignment="0" applyProtection="0"/>
  </cellStyleXfs>
  <cellXfs count="163">
    <xf numFmtId="0" fontId="0" fillId="2" borderId="0" xfId="0"/>
    <xf numFmtId="0" fontId="0" fillId="2" borderId="15" xfId="0" applyBorder="1"/>
    <xf numFmtId="0" fontId="0" fillId="2" borderId="0" xfId="0" applyAlignment="1">
      <alignment horizontal="centerContinuous" vertical="center"/>
    </xf>
    <xf numFmtId="0" fontId="0" fillId="2" borderId="16" xfId="0" applyBorder="1" applyAlignment="1">
      <alignment horizontal="center"/>
    </xf>
    <xf numFmtId="0" fontId="0" fillId="2" borderId="17" xfId="0" applyBorder="1" applyAlignment="1">
      <alignment horizontal="center"/>
    </xf>
    <xf numFmtId="0" fontId="0" fillId="2" borderId="18" xfId="0" applyBorder="1" applyAlignment="1">
      <alignment horizontal="center"/>
    </xf>
    <xf numFmtId="1" fontId="0" fillId="2" borderId="20" xfId="0" applyNumberFormat="1" applyBorder="1" applyAlignment="1">
      <alignment vertical="top"/>
    </xf>
    <xf numFmtId="0" fontId="0" fillId="2" borderId="20" xfId="0" applyBorder="1" applyAlignment="1">
      <alignment horizontal="center" vertical="top"/>
    </xf>
    <xf numFmtId="0" fontId="0" fillId="2" borderId="20" xfId="0" applyBorder="1" applyAlignment="1">
      <alignment vertical="top"/>
    </xf>
    <xf numFmtId="1" fontId="0" fillId="2" borderId="20" xfId="0" applyNumberFormat="1" applyBorder="1" applyAlignment="1">
      <alignment horizontal="center" vertical="top"/>
    </xf>
    <xf numFmtId="0" fontId="0" fillId="2" borderId="21" xfId="0" applyBorder="1" applyAlignment="1">
      <alignment vertical="top"/>
    </xf>
    <xf numFmtId="0" fontId="0" fillId="2" borderId="0" xfId="0" applyAlignment="1">
      <alignment vertical="top"/>
    </xf>
    <xf numFmtId="1" fontId="0" fillId="2" borderId="0" xfId="0" applyNumberFormat="1" applyAlignment="1">
      <alignment horizontal="centerContinuous" vertical="top"/>
    </xf>
    <xf numFmtId="0" fontId="0" fillId="2" borderId="16" xfId="0" applyBorder="1" applyAlignment="1">
      <alignment horizontal="center" vertical="top"/>
    </xf>
    <xf numFmtId="0" fontId="3" fillId="2" borderId="19" xfId="0" applyFont="1" applyBorder="1" applyAlignment="1">
      <alignment vertical="top"/>
    </xf>
    <xf numFmtId="0" fontId="5" fillId="2" borderId="15" xfId="0" applyFont="1" applyBorder="1"/>
    <xf numFmtId="164" fontId="0" fillId="2" borderId="0" xfId="0" applyNumberFormat="1" applyAlignment="1">
      <alignment horizontal="right"/>
    </xf>
    <xf numFmtId="164" fontId="0" fillId="2" borderId="18" xfId="0" applyNumberFormat="1" applyBorder="1" applyAlignment="1">
      <alignment horizontal="right"/>
    </xf>
    <xf numFmtId="164" fontId="0" fillId="2" borderId="20" xfId="0" applyNumberFormat="1" applyBorder="1" applyAlignment="1">
      <alignment horizontal="right"/>
    </xf>
    <xf numFmtId="164" fontId="0" fillId="2" borderId="22" xfId="0" applyNumberFormat="1" applyBorder="1" applyAlignment="1">
      <alignment horizontal="right"/>
    </xf>
    <xf numFmtId="0" fontId="0" fillId="2" borderId="0" xfId="0" applyAlignment="1">
      <alignment horizontal="right"/>
    </xf>
    <xf numFmtId="164" fontId="0" fillId="2" borderId="19" xfId="0" applyNumberFormat="1" applyBorder="1" applyAlignment="1">
      <alignment horizontal="right"/>
    </xf>
    <xf numFmtId="164" fontId="0" fillId="2" borderId="23" xfId="0" applyNumberFormat="1" applyBorder="1" applyAlignment="1">
      <alignment horizontal="right"/>
    </xf>
    <xf numFmtId="0" fontId="0" fillId="2" borderId="0" xfId="0" applyAlignment="1">
      <alignment horizontal="center"/>
    </xf>
    <xf numFmtId="0" fontId="0" fillId="2" borderId="15" xfId="0" applyBorder="1" applyAlignment="1">
      <alignment horizontal="center"/>
    </xf>
    <xf numFmtId="164" fontId="0" fillId="2" borderId="13" xfId="0" applyNumberFormat="1" applyBorder="1" applyAlignment="1">
      <alignment horizontal="right"/>
    </xf>
    <xf numFmtId="164" fontId="0" fillId="2" borderId="25" xfId="0" applyNumberFormat="1" applyBorder="1" applyAlignment="1">
      <alignment horizontal="right"/>
    </xf>
    <xf numFmtId="164" fontId="2" fillId="2" borderId="0" xfId="0" applyNumberFormat="1" applyFont="1" applyAlignment="1">
      <alignment horizontal="centerContinuous" vertical="center"/>
    </xf>
    <xf numFmtId="1" fontId="5" fillId="2" borderId="0" xfId="0" applyNumberFormat="1" applyFont="1" applyAlignment="1">
      <alignment horizontal="centerContinuous" vertical="top"/>
    </xf>
    <xf numFmtId="0" fontId="5" fillId="2" borderId="0" xfId="0" applyFont="1" applyAlignment="1">
      <alignment horizontal="centerContinuous" vertical="center"/>
    </xf>
    <xf numFmtId="164" fontId="6" fillId="2" borderId="0" xfId="0" applyNumberFormat="1" applyFont="1" applyAlignment="1">
      <alignment horizontal="centerContinuous" vertical="center"/>
    </xf>
    <xf numFmtId="2" fontId="0" fillId="2" borderId="0" xfId="0" applyNumberFormat="1" applyAlignment="1">
      <alignment horizontal="centerContinuous"/>
    </xf>
    <xf numFmtId="164" fontId="0" fillId="2" borderId="0" xfId="0" applyNumberFormat="1" applyAlignment="1">
      <alignment horizontal="centerContinuous" vertical="center"/>
    </xf>
    <xf numFmtId="0" fontId="3" fillId="2" borderId="22" xfId="0" applyFont="1" applyBorder="1" applyAlignment="1">
      <alignment horizontal="center" vertical="center"/>
    </xf>
    <xf numFmtId="0" fontId="3" fillId="2" borderId="19" xfId="0" applyFont="1" applyBorder="1" applyAlignment="1">
      <alignment horizontal="center" vertical="center"/>
    </xf>
    <xf numFmtId="164" fontId="0" fillId="2" borderId="20" xfId="0" applyNumberFormat="1" applyBorder="1" applyAlignment="1">
      <alignment horizontal="right" vertical="center"/>
    </xf>
    <xf numFmtId="0" fontId="0" fillId="2" borderId="0" xfId="0" applyAlignment="1">
      <alignment vertical="center"/>
    </xf>
    <xf numFmtId="0" fontId="0" fillId="2" borderId="24" xfId="0" applyBorder="1" applyAlignment="1">
      <alignment vertical="top"/>
    </xf>
    <xf numFmtId="0" fontId="0" fillId="2" borderId="26" xfId="0" applyBorder="1"/>
    <xf numFmtId="0" fontId="0" fillId="2" borderId="24" xfId="0" applyBorder="1" applyAlignment="1">
      <alignment horizontal="center"/>
    </xf>
    <xf numFmtId="0" fontId="0" fillId="2" borderId="27" xfId="0" applyBorder="1"/>
    <xf numFmtId="0" fontId="0" fillId="2" borderId="27" xfId="0" applyBorder="1" applyAlignment="1">
      <alignment horizontal="center"/>
    </xf>
    <xf numFmtId="164" fontId="0" fillId="2" borderId="27" xfId="0" applyNumberFormat="1" applyBorder="1" applyAlignment="1">
      <alignment horizontal="right"/>
    </xf>
    <xf numFmtId="0" fontId="0" fillId="2" borderId="27" xfId="0" applyBorder="1" applyAlignment="1">
      <alignment horizontal="right"/>
    </xf>
    <xf numFmtId="0" fontId="0" fillId="2" borderId="0" xfId="0" applyProtection="1">
      <protection locked="0"/>
    </xf>
    <xf numFmtId="0" fontId="0" fillId="2" borderId="29" xfId="0" applyBorder="1" applyAlignment="1">
      <alignment vertical="top"/>
    </xf>
    <xf numFmtId="0" fontId="0" fillId="2" borderId="13" xfId="0" applyBorder="1"/>
    <xf numFmtId="0" fontId="0" fillId="2" borderId="13" xfId="0" applyBorder="1" applyAlignment="1">
      <alignment horizontal="center"/>
    </xf>
    <xf numFmtId="164" fontId="0" fillId="2" borderId="16" xfId="0" applyNumberFormat="1" applyBorder="1" applyAlignment="1">
      <alignment horizontal="center"/>
    </xf>
    <xf numFmtId="0" fontId="0" fillId="2" borderId="20" xfId="0" applyBorder="1" applyAlignment="1">
      <alignment horizontal="right"/>
    </xf>
    <xf numFmtId="164" fontId="0" fillId="2" borderId="30" xfId="0" applyNumberFormat="1" applyBorder="1" applyAlignment="1">
      <alignment horizontal="right"/>
    </xf>
    <xf numFmtId="164" fontId="0" fillId="2" borderId="31" xfId="0" applyNumberFormat="1" applyBorder="1" applyAlignment="1">
      <alignment horizontal="right" vertical="center"/>
    </xf>
    <xf numFmtId="164" fontId="0" fillId="2" borderId="28" xfId="0" applyNumberFormat="1" applyBorder="1" applyAlignment="1">
      <alignment horizontal="right" vertical="center"/>
    </xf>
    <xf numFmtId="0" fontId="0" fillId="2" borderId="32" xfId="0" applyBorder="1" applyAlignment="1">
      <alignment horizontal="right"/>
    </xf>
    <xf numFmtId="0" fontId="0" fillId="2" borderId="33" xfId="0" applyBorder="1" applyAlignment="1">
      <alignment horizontal="right"/>
    </xf>
    <xf numFmtId="4" fontId="8" fillId="26" borderId="1" xfId="0" applyNumberFormat="1" applyFont="1" applyFill="1" applyBorder="1" applyAlignment="1">
      <alignment horizontal="center" vertical="top" wrapText="1"/>
    </xf>
    <xf numFmtId="0" fontId="51" fillId="26" borderId="0" xfId="0" applyFont="1" applyFill="1"/>
    <xf numFmtId="165" fontId="8" fillId="26" borderId="1" xfId="0" applyNumberFormat="1" applyFont="1" applyFill="1" applyBorder="1" applyAlignment="1">
      <alignment vertical="top" wrapText="1"/>
    </xf>
    <xf numFmtId="0" fontId="8" fillId="2" borderId="0" xfId="81"/>
    <xf numFmtId="164" fontId="8" fillId="2" borderId="20" xfId="81" applyNumberFormat="1" applyBorder="1" applyAlignment="1">
      <alignment horizontal="right" vertical="center"/>
    </xf>
    <xf numFmtId="0" fontId="8" fillId="2" borderId="0" xfId="81" applyAlignment="1">
      <alignment vertical="center"/>
    </xf>
    <xf numFmtId="166" fontId="8" fillId="0" borderId="1" xfId="81" applyNumberFormat="1" applyFill="1" applyBorder="1" applyAlignment="1">
      <alignment horizontal="left" vertical="top" wrapText="1"/>
    </xf>
    <xf numFmtId="165" fontId="8" fillId="0" borderId="1" xfId="81" applyNumberFormat="1" applyFill="1" applyBorder="1" applyAlignment="1">
      <alignment horizontal="left" vertical="top" wrapText="1"/>
    </xf>
    <xf numFmtId="0" fontId="8" fillId="0" borderId="1" xfId="81" applyFill="1" applyBorder="1" applyAlignment="1">
      <alignment horizontal="center" vertical="top" wrapText="1"/>
    </xf>
    <xf numFmtId="167" fontId="50" fillId="26" borderId="1" xfId="81" applyNumberFormat="1" applyFont="1" applyFill="1" applyBorder="1" applyAlignment="1" applyProtection="1">
      <alignment vertical="top"/>
      <protection locked="0"/>
    </xf>
    <xf numFmtId="167" fontId="50" fillId="0" borderId="1" xfId="81" applyNumberFormat="1" applyFont="1" applyFill="1" applyBorder="1" applyAlignment="1">
      <alignment vertical="top"/>
    </xf>
    <xf numFmtId="1" fontId="50" fillId="0" borderId="1" xfId="81" applyNumberFormat="1" applyFont="1" applyFill="1" applyBorder="1" applyAlignment="1">
      <alignment horizontal="right" vertical="top" wrapText="1"/>
    </xf>
    <xf numFmtId="165" fontId="8" fillId="0" borderId="1" xfId="80" applyNumberFormat="1" applyFont="1" applyBorder="1" applyAlignment="1">
      <alignment horizontal="center" vertical="top" wrapText="1"/>
    </xf>
    <xf numFmtId="164" fontId="8" fillId="2" borderId="22" xfId="81" applyNumberFormat="1" applyBorder="1" applyAlignment="1">
      <alignment horizontal="right" vertical="center"/>
    </xf>
    <xf numFmtId="0" fontId="3" fillId="2" borderId="48" xfId="81" applyFont="1" applyBorder="1" applyAlignment="1">
      <alignment horizontal="center" vertical="center"/>
    </xf>
    <xf numFmtId="164" fontId="8" fillId="2" borderId="49" xfId="81" applyNumberFormat="1" applyBorder="1" applyAlignment="1">
      <alignment horizontal="right" vertical="center"/>
    </xf>
    <xf numFmtId="4" fontId="8" fillId="26" borderId="34" xfId="81" applyNumberFormat="1" applyFill="1" applyBorder="1" applyAlignment="1">
      <alignment horizontal="center" vertical="top" wrapText="1"/>
    </xf>
    <xf numFmtId="164" fontId="8" fillId="2" borderId="39" xfId="81" applyNumberFormat="1" applyBorder="1" applyAlignment="1">
      <alignment horizontal="right" vertical="center"/>
    </xf>
    <xf numFmtId="0" fontId="3" fillId="2" borderId="50" xfId="81" applyFont="1" applyBorder="1" applyAlignment="1">
      <alignment horizontal="center" vertical="center"/>
    </xf>
    <xf numFmtId="164" fontId="8" fillId="2" borderId="51" xfId="81" applyNumberFormat="1" applyBorder="1" applyAlignment="1">
      <alignment horizontal="right" vertical="center"/>
    </xf>
    <xf numFmtId="0" fontId="53" fillId="2" borderId="0" xfId="0" applyFont="1" applyAlignment="1">
      <alignment horizontal="left" vertical="top"/>
    </xf>
    <xf numFmtId="166" fontId="8" fillId="2" borderId="1" xfId="0" applyNumberFormat="1" applyFont="1" applyBorder="1" applyAlignment="1">
      <alignment horizontal="left" vertical="top" wrapText="1"/>
    </xf>
    <xf numFmtId="165" fontId="8" fillId="2" borderId="1" xfId="0" applyNumberFormat="1" applyFont="1" applyBorder="1" applyAlignment="1">
      <alignment horizontal="left" vertical="top" wrapText="1"/>
    </xf>
    <xf numFmtId="165" fontId="8" fillId="26" borderId="1" xfId="0" applyNumberFormat="1" applyFont="1" applyFill="1" applyBorder="1" applyAlignment="1">
      <alignment horizontal="center" vertical="top" wrapText="1"/>
    </xf>
    <xf numFmtId="0" fontId="8" fillId="2" borderId="1" xfId="0" applyFont="1" applyBorder="1" applyAlignment="1">
      <alignment horizontal="center" vertical="top" wrapText="1"/>
    </xf>
    <xf numFmtId="1" fontId="8" fillId="2" borderId="1" xfId="0" applyNumberFormat="1" applyFont="1" applyBorder="1" applyAlignment="1">
      <alignment horizontal="right" vertical="top"/>
    </xf>
    <xf numFmtId="167" fontId="8" fillId="26" borderId="1" xfId="0" applyNumberFormat="1" applyFont="1" applyFill="1" applyBorder="1" applyAlignment="1" applyProtection="1">
      <alignment vertical="top"/>
      <protection locked="0"/>
    </xf>
    <xf numFmtId="167" fontId="8" fillId="2" borderId="1" xfId="0" applyNumberFormat="1" applyFont="1" applyBorder="1" applyAlignment="1">
      <alignment vertical="top"/>
    </xf>
    <xf numFmtId="168" fontId="8" fillId="26" borderId="1" xfId="0" applyNumberFormat="1" applyFont="1" applyFill="1" applyBorder="1" applyAlignment="1">
      <alignment horizontal="center" vertical="top"/>
    </xf>
    <xf numFmtId="0" fontId="8" fillId="26" borderId="1" xfId="0" applyFont="1" applyFill="1" applyBorder="1" applyAlignment="1">
      <alignment vertical="center"/>
    </xf>
    <xf numFmtId="166" fontId="8" fillId="2" borderId="1" xfId="0" applyNumberFormat="1" applyFont="1" applyBorder="1" applyAlignment="1">
      <alignment horizontal="center" vertical="top" wrapText="1"/>
    </xf>
    <xf numFmtId="165" fontId="8" fillId="2" borderId="1" xfId="0" applyNumberFormat="1" applyFont="1" applyBorder="1" applyAlignment="1">
      <alignment horizontal="center" vertical="top" wrapText="1"/>
    </xf>
    <xf numFmtId="167" fontId="8" fillId="26" borderId="1" xfId="0" applyNumberFormat="1" applyFont="1" applyFill="1" applyBorder="1" applyAlignment="1">
      <alignment vertical="top"/>
    </xf>
    <xf numFmtId="4" fontId="8" fillId="26" borderId="1" xfId="0" applyNumberFormat="1" applyFont="1" applyFill="1" applyBorder="1" applyAlignment="1">
      <alignment horizontal="center" vertical="top"/>
    </xf>
    <xf numFmtId="4" fontId="8" fillId="26" borderId="0" xfId="0" applyNumberFormat="1" applyFont="1" applyFill="1" applyAlignment="1">
      <alignment horizontal="center" vertical="top"/>
    </xf>
    <xf numFmtId="166" fontId="8" fillId="2" borderId="1" xfId="0" applyNumberFormat="1" applyFont="1" applyBorder="1" applyAlignment="1">
      <alignment horizontal="left" vertical="top"/>
    </xf>
    <xf numFmtId="178" fontId="8" fillId="26" borderId="1" xfId="0" applyNumberFormat="1" applyFont="1" applyFill="1" applyBorder="1" applyAlignment="1">
      <alignment horizontal="center" vertical="top"/>
    </xf>
    <xf numFmtId="178" fontId="8" fillId="26" borderId="1" xfId="0" applyNumberFormat="1" applyFont="1" applyFill="1" applyBorder="1" applyAlignment="1">
      <alignment horizontal="center" vertical="top" wrapText="1"/>
    </xf>
    <xf numFmtId="178" fontId="8" fillId="26" borderId="1" xfId="0" applyNumberFormat="1" applyFont="1" applyFill="1" applyBorder="1" applyAlignment="1">
      <alignment horizontal="left" vertical="top" wrapText="1"/>
    </xf>
    <xf numFmtId="0" fontId="9" fillId="2" borderId="0" xfId="0" applyFont="1"/>
    <xf numFmtId="167" fontId="8" fillId="2" borderId="1" xfId="0" applyNumberFormat="1" applyFont="1" applyBorder="1" applyAlignment="1">
      <alignment vertical="top" wrapText="1"/>
    </xf>
    <xf numFmtId="1" fontId="8" fillId="2" borderId="1" xfId="0" applyNumberFormat="1" applyFont="1" applyBorder="1" applyAlignment="1">
      <alignment horizontal="right" vertical="top" wrapText="1"/>
    </xf>
    <xf numFmtId="165" fontId="8" fillId="2" borderId="1" xfId="0" applyNumberFormat="1" applyFont="1" applyBorder="1" applyAlignment="1">
      <alignment vertical="top" wrapText="1"/>
    </xf>
    <xf numFmtId="0" fontId="51" fillId="26" borderId="0" xfId="0" applyFont="1" applyFill="1" applyAlignment="1">
      <alignment vertical="top"/>
    </xf>
    <xf numFmtId="165" fontId="8" fillId="0" borderId="1" xfId="80" applyNumberFormat="1" applyFont="1" applyBorder="1" applyAlignment="1">
      <alignment horizontal="left" vertical="top" wrapText="1"/>
    </xf>
    <xf numFmtId="4" fontId="8" fillId="26" borderId="0" xfId="0" applyNumberFormat="1" applyFont="1" applyFill="1" applyAlignment="1">
      <alignment horizontal="center" vertical="top" wrapText="1"/>
    </xf>
    <xf numFmtId="1" fontId="8" fillId="26" borderId="1" xfId="0" applyNumberFormat="1" applyFont="1" applyFill="1" applyBorder="1" applyAlignment="1">
      <alignment horizontal="right" vertical="top"/>
    </xf>
    <xf numFmtId="1" fontId="8" fillId="26" borderId="1" xfId="0" applyNumberFormat="1" applyFont="1" applyFill="1" applyBorder="1" applyAlignment="1">
      <alignment horizontal="right" vertical="top" wrapText="1"/>
    </xf>
    <xf numFmtId="165" fontId="3" fillId="25" borderId="19" xfId="0" applyNumberFormat="1" applyFont="1" applyFill="1" applyBorder="1" applyAlignment="1">
      <alignment horizontal="left" vertical="center"/>
    </xf>
    <xf numFmtId="165" fontId="3" fillId="25" borderId="19" xfId="0" applyNumberFormat="1" applyFont="1" applyFill="1" applyBorder="1" applyAlignment="1">
      <alignment horizontal="left" vertical="center" wrapText="1"/>
    </xf>
    <xf numFmtId="0" fontId="8" fillId="0" borderId="1" xfId="0" applyFont="1" applyFill="1" applyBorder="1" applyAlignment="1">
      <alignment horizontal="center" vertical="top" wrapText="1"/>
    </xf>
    <xf numFmtId="1" fontId="8" fillId="0" borderId="1" xfId="0" applyNumberFormat="1" applyFont="1" applyFill="1" applyBorder="1" applyAlignment="1">
      <alignment horizontal="right" vertical="top"/>
    </xf>
    <xf numFmtId="165" fontId="8" fillId="0" borderId="1" xfId="0" applyNumberFormat="1" applyFont="1" applyFill="1" applyBorder="1" applyAlignment="1">
      <alignment horizontal="left" vertical="top" wrapText="1"/>
    </xf>
    <xf numFmtId="165" fontId="8" fillId="26" borderId="1" xfId="0" applyNumberFormat="1" applyFont="1" applyFill="1" applyBorder="1" applyAlignment="1">
      <alignment horizontal="left" vertical="top" wrapText="1"/>
    </xf>
    <xf numFmtId="166" fontId="8" fillId="2" borderId="2" xfId="0" applyNumberFormat="1" applyFont="1" applyBorder="1" applyAlignment="1">
      <alignment horizontal="center" vertical="top" wrapText="1"/>
    </xf>
    <xf numFmtId="165" fontId="8" fillId="2" borderId="2" xfId="0" applyNumberFormat="1" applyFont="1" applyBorder="1" applyAlignment="1">
      <alignment horizontal="left" vertical="top" wrapText="1"/>
    </xf>
    <xf numFmtId="165" fontId="8" fillId="2" borderId="52" xfId="0" applyNumberFormat="1" applyFont="1" applyBorder="1" applyAlignment="1">
      <alignment horizontal="center" vertical="top" wrapText="1"/>
    </xf>
    <xf numFmtId="0" fontId="8" fillId="2" borderId="2" xfId="0" applyFont="1" applyBorder="1" applyAlignment="1">
      <alignment horizontal="center" vertical="top" wrapText="1"/>
    </xf>
    <xf numFmtId="1" fontId="8" fillId="0" borderId="52" xfId="0" applyNumberFormat="1" applyFont="1" applyFill="1" applyBorder="1" applyAlignment="1">
      <alignment horizontal="right" vertical="top"/>
    </xf>
    <xf numFmtId="167" fontId="8" fillId="26" borderId="2" xfId="0" applyNumberFormat="1" applyFont="1" applyFill="1" applyBorder="1" applyAlignment="1" applyProtection="1">
      <alignment vertical="top"/>
      <protection locked="0"/>
    </xf>
    <xf numFmtId="167" fontId="8" fillId="2" borderId="2" xfId="0" applyNumberFormat="1" applyFont="1" applyBorder="1" applyAlignment="1">
      <alignment vertical="top"/>
    </xf>
    <xf numFmtId="165" fontId="8" fillId="2" borderId="2" xfId="0" applyNumberFormat="1" applyFont="1" applyBorder="1" applyAlignment="1">
      <alignment horizontal="center" vertical="top" wrapText="1"/>
    </xf>
    <xf numFmtId="1" fontId="8" fillId="2" borderId="2" xfId="0" applyNumberFormat="1" applyFont="1" applyBorder="1" applyAlignment="1">
      <alignment horizontal="right" vertical="top"/>
    </xf>
    <xf numFmtId="165" fontId="8" fillId="26" borderId="2" xfId="0" applyNumberFormat="1" applyFont="1" applyFill="1" applyBorder="1" applyAlignment="1">
      <alignment horizontal="center" vertical="top" wrapText="1"/>
    </xf>
    <xf numFmtId="1" fontId="8" fillId="2" borderId="2" xfId="0" applyNumberFormat="1" applyFont="1" applyBorder="1" applyAlignment="1">
      <alignment horizontal="right" vertical="top" wrapText="1"/>
    </xf>
    <xf numFmtId="165" fontId="8" fillId="0" borderId="1" xfId="0" applyNumberFormat="1" applyFont="1" applyFill="1" applyBorder="1" applyAlignment="1">
      <alignment horizontal="center" vertical="top" wrapText="1"/>
    </xf>
    <xf numFmtId="166" fontId="8" fillId="2" borderId="1" xfId="81" applyNumberFormat="1" applyBorder="1" applyAlignment="1">
      <alignment horizontal="left" vertical="top" wrapText="1"/>
    </xf>
    <xf numFmtId="166" fontId="8" fillId="2" borderId="1" xfId="81" applyNumberFormat="1" applyBorder="1" applyAlignment="1">
      <alignment horizontal="center" vertical="top" wrapText="1"/>
    </xf>
    <xf numFmtId="0" fontId="8" fillId="2" borderId="19" xfId="81" applyBorder="1" applyAlignment="1">
      <alignment horizontal="center" vertical="top"/>
    </xf>
    <xf numFmtId="166" fontId="8" fillId="2" borderId="1" xfId="81" applyNumberFormat="1" applyBorder="1" applyAlignment="1">
      <alignment horizontal="right" vertical="top" wrapText="1"/>
    </xf>
    <xf numFmtId="166" fontId="8" fillId="2" borderId="2" xfId="81" applyNumberFormat="1" applyBorder="1" applyAlignment="1">
      <alignment horizontal="center" vertical="top" wrapText="1"/>
    </xf>
    <xf numFmtId="166" fontId="8" fillId="26" borderId="1" xfId="81" applyNumberFormat="1" applyFill="1" applyBorder="1" applyAlignment="1">
      <alignment horizontal="left" vertical="top" wrapText="1"/>
    </xf>
    <xf numFmtId="0" fontId="8" fillId="2" borderId="19" xfId="81" applyBorder="1" applyAlignment="1">
      <alignment vertical="top"/>
    </xf>
    <xf numFmtId="0" fontId="3" fillId="2" borderId="19" xfId="81" applyFont="1" applyBorder="1" applyAlignment="1">
      <alignment vertical="top"/>
    </xf>
    <xf numFmtId="0" fontId="8" fillId="2" borderId="19" xfId="81" applyBorder="1" applyAlignment="1">
      <alignment horizontal="left" vertical="top"/>
    </xf>
    <xf numFmtId="166" fontId="8" fillId="2" borderId="1" xfId="81" applyNumberFormat="1" applyBorder="1" applyAlignment="1">
      <alignment horizontal="left" vertical="top"/>
    </xf>
    <xf numFmtId="1" fontId="53" fillId="2" borderId="0" xfId="0" applyNumberFormat="1" applyFont="1" applyAlignment="1">
      <alignment horizontal="left" vertical="top" wrapText="1"/>
    </xf>
    <xf numFmtId="0" fontId="54" fillId="2" borderId="0" xfId="0" applyFont="1" applyAlignment="1">
      <alignment horizontal="left" vertical="top"/>
    </xf>
    <xf numFmtId="0" fontId="53" fillId="25" borderId="0" xfId="0" applyFont="1" applyFill="1" applyAlignment="1">
      <alignment vertical="top" wrapText="1"/>
    </xf>
    <xf numFmtId="0" fontId="54" fillId="2" borderId="0" xfId="0" applyFont="1" applyAlignment="1">
      <alignment vertical="top" wrapText="1"/>
    </xf>
    <xf numFmtId="0" fontId="53" fillId="25" borderId="0" xfId="0" applyFont="1" applyFill="1" applyAlignment="1">
      <alignment horizontal="left" vertical="top" wrapText="1"/>
    </xf>
    <xf numFmtId="0" fontId="0" fillId="2" borderId="0" xfId="0" applyAlignment="1">
      <alignment vertical="top" wrapText="1"/>
    </xf>
    <xf numFmtId="0" fontId="60" fillId="25" borderId="0" xfId="0" applyFont="1" applyFill="1" applyAlignment="1">
      <alignment horizontal="center" vertical="center"/>
    </xf>
    <xf numFmtId="0" fontId="8" fillId="2" borderId="0" xfId="0" applyFont="1"/>
    <xf numFmtId="0" fontId="53" fillId="2" borderId="0" xfId="0" applyFont="1" applyAlignment="1">
      <alignment vertical="top" wrapText="1"/>
    </xf>
    <xf numFmtId="0" fontId="58" fillId="25" borderId="0" xfId="0" applyFont="1" applyFill="1" applyAlignment="1">
      <alignment horizontal="left" vertical="top" wrapText="1"/>
    </xf>
    <xf numFmtId="0" fontId="59" fillId="2" borderId="0" xfId="0" applyFont="1" applyAlignment="1">
      <alignment vertical="top" wrapText="1"/>
    </xf>
    <xf numFmtId="1" fontId="53" fillId="2" borderId="0" xfId="0" applyNumberFormat="1" applyFont="1" applyAlignment="1">
      <alignment vertical="top" wrapText="1"/>
    </xf>
    <xf numFmtId="164" fontId="0" fillId="2" borderId="35" xfId="0" applyNumberFormat="1" applyBorder="1" applyAlignment="1">
      <alignment horizontal="center"/>
    </xf>
    <xf numFmtId="0" fontId="0" fillId="2" borderId="36" xfId="0" applyBorder="1"/>
    <xf numFmtId="1" fontId="7" fillId="2" borderId="31" xfId="0" applyNumberFormat="1" applyFont="1" applyBorder="1" applyAlignment="1">
      <alignment horizontal="left" vertical="center" wrapText="1"/>
    </xf>
    <xf numFmtId="0" fontId="0" fillId="2" borderId="37" xfId="0" applyBorder="1" applyAlignment="1">
      <alignment vertical="center" wrapText="1"/>
    </xf>
    <xf numFmtId="0" fontId="0" fillId="2" borderId="38" xfId="0" applyBorder="1" applyAlignment="1">
      <alignment vertical="center" wrapText="1"/>
    </xf>
    <xf numFmtId="0" fontId="0" fillId="2" borderId="42" xfId="0" applyBorder="1"/>
    <xf numFmtId="0" fontId="0" fillId="2" borderId="43" xfId="0" applyBorder="1"/>
    <xf numFmtId="1" fontId="7" fillId="2" borderId="39" xfId="0" applyNumberFormat="1" applyFont="1" applyBorder="1" applyAlignment="1">
      <alignment horizontal="left" vertical="center" wrapText="1"/>
    </xf>
    <xf numFmtId="0" fontId="0" fillId="2" borderId="40" xfId="0" applyBorder="1" applyAlignment="1">
      <alignment vertical="center" wrapText="1"/>
    </xf>
    <xf numFmtId="0" fontId="0" fillId="2" borderId="41" xfId="0" applyBorder="1" applyAlignment="1">
      <alignment vertical="center" wrapText="1"/>
    </xf>
    <xf numFmtId="1" fontId="4" fillId="2" borderId="39" xfId="0" applyNumberFormat="1" applyFont="1" applyBorder="1" applyAlignment="1">
      <alignment horizontal="left" vertical="center" wrapText="1"/>
    </xf>
    <xf numFmtId="1" fontId="7" fillId="2" borderId="20" xfId="81" applyNumberFormat="1" applyFont="1" applyBorder="1" applyAlignment="1">
      <alignment horizontal="left" vertical="center" wrapText="1"/>
    </xf>
    <xf numFmtId="0" fontId="8" fillId="2" borderId="0" xfId="81" applyAlignment="1">
      <alignment vertical="center" wrapText="1"/>
    </xf>
    <xf numFmtId="0" fontId="8" fillId="2" borderId="44" xfId="81" applyBorder="1" applyAlignment="1">
      <alignment vertical="center" wrapText="1"/>
    </xf>
    <xf numFmtId="1" fontId="7" fillId="2" borderId="39" xfId="81" applyNumberFormat="1" applyFont="1" applyBorder="1" applyAlignment="1">
      <alignment horizontal="left" vertical="center" wrapText="1"/>
    </xf>
    <xf numFmtId="0" fontId="8" fillId="2" borderId="40" xfId="81" applyBorder="1" applyAlignment="1">
      <alignment vertical="center" wrapText="1"/>
    </xf>
    <xf numFmtId="0" fontId="8" fillId="2" borderId="41" xfId="81" applyBorder="1" applyAlignment="1">
      <alignment vertical="center" wrapText="1"/>
    </xf>
    <xf numFmtId="1" fontId="52" fillId="2" borderId="45" xfId="0" applyNumberFormat="1" applyFont="1" applyBorder="1" applyAlignment="1">
      <alignment horizontal="left" vertical="center" wrapText="1"/>
    </xf>
    <xf numFmtId="0" fontId="8" fillId="2" borderId="46" xfId="0" applyFont="1" applyBorder="1" applyAlignment="1">
      <alignment vertical="center" wrapText="1"/>
    </xf>
    <xf numFmtId="0" fontId="8" fillId="2" borderId="47" xfId="0" applyFont="1" applyBorder="1" applyAlignment="1">
      <alignment vertical="center" wrapText="1"/>
    </xf>
  </cellXfs>
  <cellStyles count="109">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BigLine" xfId="26" xr:uid="{00000000-0005-0000-0000-000019000000}"/>
    <cellStyle name="BigLine 2" xfId="27" xr:uid="{00000000-0005-0000-0000-00001A000000}"/>
    <cellStyle name="Blank" xfId="28" xr:uid="{00000000-0005-0000-0000-00001B000000}"/>
    <cellStyle name="Blank 2" xfId="29" xr:uid="{00000000-0005-0000-0000-00001C000000}"/>
    <cellStyle name="Blank 3" xfId="30" xr:uid="{00000000-0005-0000-0000-00001D000000}"/>
    <cellStyle name="BLine" xfId="31" xr:uid="{00000000-0005-0000-0000-00001E000000}"/>
    <cellStyle name="BLine 2" xfId="32" xr:uid="{00000000-0005-0000-0000-00001F000000}"/>
    <cellStyle name="C2" xfId="33" xr:uid="{00000000-0005-0000-0000-000020000000}"/>
    <cellStyle name="C2 2" xfId="34" xr:uid="{00000000-0005-0000-0000-000021000000}"/>
    <cellStyle name="C2 3" xfId="35" xr:uid="{00000000-0005-0000-0000-000022000000}"/>
    <cellStyle name="C2Sctn" xfId="36" xr:uid="{00000000-0005-0000-0000-000023000000}"/>
    <cellStyle name="C2Sctn 2" xfId="37" xr:uid="{00000000-0005-0000-0000-000024000000}"/>
    <cellStyle name="C3" xfId="38" xr:uid="{00000000-0005-0000-0000-000025000000}"/>
    <cellStyle name="C3 2" xfId="39" xr:uid="{00000000-0005-0000-0000-000026000000}"/>
    <cellStyle name="C3 3" xfId="40" xr:uid="{00000000-0005-0000-0000-000027000000}"/>
    <cellStyle name="C3Rem" xfId="41" xr:uid="{00000000-0005-0000-0000-000028000000}"/>
    <cellStyle name="C3Rem 2" xfId="42" xr:uid="{00000000-0005-0000-0000-000029000000}"/>
    <cellStyle name="C3Rem 3" xfId="43" xr:uid="{00000000-0005-0000-0000-00002A000000}"/>
    <cellStyle name="C3Sctn" xfId="44" xr:uid="{00000000-0005-0000-0000-00002B000000}"/>
    <cellStyle name="C3Sctn 2" xfId="45" xr:uid="{00000000-0005-0000-0000-00002C000000}"/>
    <cellStyle name="C4" xfId="46" xr:uid="{00000000-0005-0000-0000-00002D000000}"/>
    <cellStyle name="C4 2" xfId="47" xr:uid="{00000000-0005-0000-0000-00002E000000}"/>
    <cellStyle name="C4 3" xfId="48" xr:uid="{00000000-0005-0000-0000-00002F000000}"/>
    <cellStyle name="C5" xfId="49" xr:uid="{00000000-0005-0000-0000-000030000000}"/>
    <cellStyle name="C5 2" xfId="50" xr:uid="{00000000-0005-0000-0000-000031000000}"/>
    <cellStyle name="C5 3" xfId="51" xr:uid="{00000000-0005-0000-0000-000032000000}"/>
    <cellStyle name="C6" xfId="52" xr:uid="{00000000-0005-0000-0000-000033000000}"/>
    <cellStyle name="C6 2" xfId="53" xr:uid="{00000000-0005-0000-0000-000034000000}"/>
    <cellStyle name="C6 3" xfId="54" xr:uid="{00000000-0005-0000-0000-000035000000}"/>
    <cellStyle name="C7" xfId="55" xr:uid="{00000000-0005-0000-0000-000036000000}"/>
    <cellStyle name="C7 2" xfId="56" xr:uid="{00000000-0005-0000-0000-000037000000}"/>
    <cellStyle name="C7 3" xfId="57" xr:uid="{00000000-0005-0000-0000-000038000000}"/>
    <cellStyle name="C7Create" xfId="58" xr:uid="{00000000-0005-0000-0000-000039000000}"/>
    <cellStyle name="C7Create 2" xfId="59" xr:uid="{00000000-0005-0000-0000-00003A000000}"/>
    <cellStyle name="C7Create 3" xfId="60" xr:uid="{00000000-0005-0000-0000-00003B000000}"/>
    <cellStyle name="C8" xfId="61" xr:uid="{00000000-0005-0000-0000-00003C000000}"/>
    <cellStyle name="C8 2" xfId="62" xr:uid="{00000000-0005-0000-0000-00003D000000}"/>
    <cellStyle name="C8 3" xfId="63" xr:uid="{00000000-0005-0000-0000-00003E000000}"/>
    <cellStyle name="C8Sctn" xfId="64" xr:uid="{00000000-0005-0000-0000-00003F000000}"/>
    <cellStyle name="C8Sctn 2" xfId="65" xr:uid="{00000000-0005-0000-0000-000040000000}"/>
    <cellStyle name="Calculation 2" xfId="66" xr:uid="{00000000-0005-0000-0000-000041000000}"/>
    <cellStyle name="Check Cell 2" xfId="67" xr:uid="{00000000-0005-0000-0000-000042000000}"/>
    <cellStyle name="Continued" xfId="68" xr:uid="{00000000-0005-0000-0000-000043000000}"/>
    <cellStyle name="Continued 2" xfId="69" xr:uid="{00000000-0005-0000-0000-000044000000}"/>
    <cellStyle name="Continued 3" xfId="70" xr:uid="{00000000-0005-0000-0000-000045000000}"/>
    <cellStyle name="Explanatory Text 2" xfId="71" xr:uid="{00000000-0005-0000-0000-000046000000}"/>
    <cellStyle name="Good 2" xfId="72" xr:uid="{00000000-0005-0000-0000-000047000000}"/>
    <cellStyle name="Heading 1 2" xfId="73" xr:uid="{00000000-0005-0000-0000-000048000000}"/>
    <cellStyle name="Heading 2 2" xfId="74" xr:uid="{00000000-0005-0000-0000-000049000000}"/>
    <cellStyle name="Heading 3 2" xfId="75" xr:uid="{00000000-0005-0000-0000-00004A000000}"/>
    <cellStyle name="Heading 4 2" xfId="76" xr:uid="{00000000-0005-0000-0000-00004B000000}"/>
    <cellStyle name="Input 2" xfId="77" xr:uid="{00000000-0005-0000-0000-00004C000000}"/>
    <cellStyle name="Linked Cell 2" xfId="78" xr:uid="{00000000-0005-0000-0000-00004D000000}"/>
    <cellStyle name="Neutral 2" xfId="79" xr:uid="{00000000-0005-0000-0000-00004E000000}"/>
    <cellStyle name="Normal" xfId="0" builtinId="0"/>
    <cellStyle name="Normal 2" xfId="80" xr:uid="{00000000-0005-0000-0000-000050000000}"/>
    <cellStyle name="Normal 3" xfId="81" xr:uid="{00000000-0005-0000-0000-000051000000}"/>
    <cellStyle name="Normal 4" xfId="82" xr:uid="{00000000-0005-0000-0000-000052000000}"/>
    <cellStyle name="Normal 5" xfId="83" xr:uid="{00000000-0005-0000-0000-000053000000}"/>
    <cellStyle name="Note 2" xfId="84" xr:uid="{00000000-0005-0000-0000-000054000000}"/>
    <cellStyle name="Null" xfId="85" xr:uid="{00000000-0005-0000-0000-000055000000}"/>
    <cellStyle name="Null 2" xfId="86" xr:uid="{00000000-0005-0000-0000-000056000000}"/>
    <cellStyle name="Output 2" xfId="87" xr:uid="{00000000-0005-0000-0000-000057000000}"/>
    <cellStyle name="Regular" xfId="88" xr:uid="{00000000-0005-0000-0000-000058000000}"/>
    <cellStyle name="Regular 2" xfId="89" xr:uid="{00000000-0005-0000-0000-000059000000}"/>
    <cellStyle name="Title 2" xfId="90" xr:uid="{00000000-0005-0000-0000-00005A000000}"/>
    <cellStyle name="TitleA" xfId="91" xr:uid="{00000000-0005-0000-0000-00005B000000}"/>
    <cellStyle name="TitleA 2" xfId="92" xr:uid="{00000000-0005-0000-0000-00005C000000}"/>
    <cellStyle name="TitleC" xfId="93" xr:uid="{00000000-0005-0000-0000-00005D000000}"/>
    <cellStyle name="TitleC 2" xfId="94" xr:uid="{00000000-0005-0000-0000-00005E000000}"/>
    <cellStyle name="TitleE8" xfId="95" xr:uid="{00000000-0005-0000-0000-00005F000000}"/>
    <cellStyle name="TitleE8 2" xfId="96" xr:uid="{00000000-0005-0000-0000-000060000000}"/>
    <cellStyle name="TitleE8x" xfId="97" xr:uid="{00000000-0005-0000-0000-000061000000}"/>
    <cellStyle name="TitleE8x 2" xfId="98" xr:uid="{00000000-0005-0000-0000-000062000000}"/>
    <cellStyle name="TitleF" xfId="99" xr:uid="{00000000-0005-0000-0000-000063000000}"/>
    <cellStyle name="TitleF 2" xfId="100" xr:uid="{00000000-0005-0000-0000-000064000000}"/>
    <cellStyle name="TitleT" xfId="101" xr:uid="{00000000-0005-0000-0000-000065000000}"/>
    <cellStyle name="TitleT 2" xfId="102" xr:uid="{00000000-0005-0000-0000-000066000000}"/>
    <cellStyle name="TitleYC89" xfId="103" xr:uid="{00000000-0005-0000-0000-000067000000}"/>
    <cellStyle name="TitleYC89 2" xfId="104" xr:uid="{00000000-0005-0000-0000-000068000000}"/>
    <cellStyle name="TitleZ" xfId="105" xr:uid="{00000000-0005-0000-0000-000069000000}"/>
    <cellStyle name="TitleZ 2" xfId="106" xr:uid="{00000000-0005-0000-0000-00006A000000}"/>
    <cellStyle name="Total 2" xfId="107" xr:uid="{00000000-0005-0000-0000-00006B000000}"/>
    <cellStyle name="Warning Text 2" xfId="108" xr:uid="{00000000-0005-0000-0000-00006C000000}"/>
  </cellStyles>
  <dxfs count="28">
    <dxf>
      <font>
        <strike val="0"/>
      </font>
      <fill>
        <patternFill>
          <bgColor rgb="FFFF0000"/>
        </patternFill>
      </fill>
      <border>
        <left style="thin">
          <color rgb="FFFFFF00"/>
        </left>
        <right style="thin">
          <color rgb="FFFFFF00"/>
        </right>
        <top style="thin">
          <color rgb="FFFFFF00"/>
        </top>
        <bottom style="thin">
          <color rgb="FFFFFF00"/>
        </bottom>
      </border>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view="pageBreakPreview" zoomScaleNormal="100" workbookViewId="0">
      <selection activeCell="B12" sqref="B12:I12"/>
    </sheetView>
  </sheetViews>
  <sheetFormatPr defaultColWidth="8.77734375" defaultRowHeight="15" x14ac:dyDescent="0.2"/>
  <cols>
    <col min="1" max="1" width="4" style="44" customWidth="1"/>
    <col min="2" max="16384" width="8.77734375" style="44"/>
  </cols>
  <sheetData>
    <row r="1" spans="1:9" ht="38.450000000000003" customHeight="1" x14ac:dyDescent="0.2">
      <c r="A1" s="137" t="s">
        <v>0</v>
      </c>
      <c r="B1" s="138"/>
      <c r="C1" s="138"/>
      <c r="D1" s="138"/>
      <c r="E1" s="138"/>
      <c r="F1" s="138"/>
      <c r="G1" s="138"/>
      <c r="H1" s="138"/>
      <c r="I1" s="138"/>
    </row>
    <row r="2" spans="1:9" ht="20.45" customHeight="1" x14ac:dyDescent="0.2">
      <c r="A2" s="75">
        <v>1</v>
      </c>
      <c r="B2" s="139" t="s">
        <v>1</v>
      </c>
      <c r="C2" s="139"/>
      <c r="D2" s="139"/>
      <c r="E2" s="139"/>
      <c r="F2" s="139"/>
      <c r="G2" s="139"/>
      <c r="H2" s="139"/>
      <c r="I2" s="139"/>
    </row>
    <row r="3" spans="1:9" ht="34.9" customHeight="1" x14ac:dyDescent="0.2">
      <c r="A3" s="75">
        <v>2</v>
      </c>
      <c r="B3" s="139" t="s">
        <v>2</v>
      </c>
      <c r="C3" s="139"/>
      <c r="D3" s="139"/>
      <c r="E3" s="139"/>
      <c r="F3" s="139"/>
      <c r="G3" s="139"/>
      <c r="H3" s="139"/>
      <c r="I3" s="139"/>
    </row>
    <row r="4" spans="1:9" ht="34.9" customHeight="1" x14ac:dyDescent="0.2">
      <c r="A4" s="75">
        <v>3</v>
      </c>
      <c r="B4" s="139" t="s">
        <v>3</v>
      </c>
      <c r="C4" s="139"/>
      <c r="D4" s="139"/>
      <c r="E4" s="139"/>
      <c r="F4" s="139"/>
      <c r="G4" s="139"/>
      <c r="H4" s="139"/>
      <c r="I4" s="139"/>
    </row>
    <row r="5" spans="1:9" ht="34.9" customHeight="1" x14ac:dyDescent="0.2">
      <c r="A5" s="75">
        <v>4</v>
      </c>
      <c r="B5" s="139" t="s">
        <v>4</v>
      </c>
      <c r="C5" s="139"/>
      <c r="D5" s="139"/>
      <c r="E5" s="139"/>
      <c r="F5" s="139"/>
      <c r="G5" s="139"/>
      <c r="H5" s="139"/>
      <c r="I5" s="139"/>
    </row>
    <row r="6" spans="1:9" ht="19.899999999999999" customHeight="1" x14ac:dyDescent="0.2">
      <c r="A6" s="75">
        <v>5</v>
      </c>
      <c r="B6" s="135" t="s">
        <v>5</v>
      </c>
      <c r="C6" s="134"/>
      <c r="D6" s="134"/>
      <c r="E6" s="134"/>
      <c r="F6" s="134"/>
      <c r="G6" s="134"/>
      <c r="H6" s="134"/>
      <c r="I6" s="134"/>
    </row>
    <row r="7" spans="1:9" ht="19.899999999999999" customHeight="1" x14ac:dyDescent="0.2">
      <c r="A7" s="75">
        <v>6</v>
      </c>
      <c r="B7" s="135" t="s">
        <v>6</v>
      </c>
      <c r="C7" s="134"/>
      <c r="D7" s="134"/>
      <c r="E7" s="134"/>
      <c r="F7" s="134"/>
      <c r="G7" s="134"/>
      <c r="H7" s="134"/>
      <c r="I7" s="134"/>
    </row>
    <row r="8" spans="1:9" ht="28.9" customHeight="1" x14ac:dyDescent="0.2">
      <c r="A8" s="75">
        <v>7</v>
      </c>
      <c r="B8" s="135" t="s">
        <v>7</v>
      </c>
      <c r="C8" s="134"/>
      <c r="D8" s="134"/>
      <c r="E8" s="134"/>
      <c r="F8" s="134"/>
      <c r="G8" s="134"/>
      <c r="H8" s="134"/>
      <c r="I8" s="134"/>
    </row>
    <row r="9" spans="1:9" ht="19.899999999999999" customHeight="1" x14ac:dyDescent="0.2">
      <c r="A9" s="75">
        <v>8</v>
      </c>
      <c r="B9" s="135" t="s">
        <v>8</v>
      </c>
      <c r="C9" s="134"/>
      <c r="D9" s="134"/>
      <c r="E9" s="134"/>
      <c r="F9" s="134"/>
      <c r="G9" s="134"/>
      <c r="H9" s="134"/>
      <c r="I9" s="134"/>
    </row>
    <row r="10" spans="1:9" ht="48.75" customHeight="1" x14ac:dyDescent="0.2">
      <c r="A10" s="75"/>
      <c r="B10" s="140" t="s">
        <v>9</v>
      </c>
      <c r="C10" s="141"/>
      <c r="D10" s="141"/>
      <c r="E10" s="141"/>
      <c r="F10" s="141"/>
      <c r="G10" s="141"/>
      <c r="H10" s="141"/>
      <c r="I10" s="141"/>
    </row>
    <row r="11" spans="1:9" ht="34.15" customHeight="1" x14ac:dyDescent="0.2">
      <c r="A11" s="75">
        <v>9</v>
      </c>
      <c r="B11" s="133" t="s">
        <v>10</v>
      </c>
      <c r="C11" s="134"/>
      <c r="D11" s="134"/>
      <c r="E11" s="134"/>
      <c r="F11" s="134"/>
      <c r="G11" s="134"/>
      <c r="H11" s="134"/>
      <c r="I11" s="134"/>
    </row>
    <row r="12" spans="1:9" ht="20.45" customHeight="1" x14ac:dyDescent="0.2">
      <c r="A12" s="75">
        <v>10</v>
      </c>
      <c r="B12" s="133" t="s">
        <v>11</v>
      </c>
      <c r="C12" s="134"/>
      <c r="D12" s="134"/>
      <c r="E12" s="134"/>
      <c r="F12" s="134"/>
      <c r="G12" s="134"/>
      <c r="H12" s="134"/>
      <c r="I12" s="134"/>
    </row>
    <row r="13" spans="1:9" ht="46.15" customHeight="1" x14ac:dyDescent="0.2">
      <c r="A13" s="75">
        <v>11</v>
      </c>
      <c r="B13" s="133" t="s">
        <v>12</v>
      </c>
      <c r="C13" s="134"/>
      <c r="D13" s="134"/>
      <c r="E13" s="134"/>
      <c r="F13" s="134"/>
      <c r="G13" s="134"/>
      <c r="H13" s="134"/>
      <c r="I13" s="134"/>
    </row>
    <row r="14" spans="1:9" ht="36" customHeight="1" x14ac:dyDescent="0.2">
      <c r="A14" s="75">
        <v>12</v>
      </c>
      <c r="B14" s="133" t="s">
        <v>13</v>
      </c>
      <c r="C14" s="134"/>
      <c r="D14" s="134"/>
      <c r="E14" s="134"/>
      <c r="F14" s="134"/>
      <c r="G14" s="134"/>
      <c r="H14" s="134"/>
      <c r="I14" s="134"/>
    </row>
    <row r="15" spans="1:9" ht="25.9" customHeight="1" x14ac:dyDescent="0.2">
      <c r="A15" s="75">
        <v>13</v>
      </c>
      <c r="B15" s="142" t="s">
        <v>14</v>
      </c>
      <c r="C15" s="134"/>
      <c r="D15" s="134"/>
      <c r="E15" s="134"/>
      <c r="F15" s="134"/>
      <c r="G15" s="134"/>
      <c r="H15" s="134"/>
      <c r="I15" s="134"/>
    </row>
    <row r="16" spans="1:9" ht="19.899999999999999" customHeight="1" x14ac:dyDescent="0.2">
      <c r="A16" s="75">
        <v>14</v>
      </c>
      <c r="B16" s="133" t="s">
        <v>15</v>
      </c>
      <c r="C16" s="134"/>
      <c r="D16" s="134"/>
      <c r="E16" s="134"/>
      <c r="F16" s="134"/>
      <c r="G16" s="134"/>
      <c r="H16" s="134"/>
      <c r="I16" s="134"/>
    </row>
    <row r="17" spans="1:9" ht="49.15" customHeight="1" x14ac:dyDescent="0.2">
      <c r="A17" s="75">
        <v>15</v>
      </c>
      <c r="B17" s="133" t="s">
        <v>16</v>
      </c>
      <c r="C17" s="134"/>
      <c r="D17" s="134"/>
      <c r="E17" s="134"/>
      <c r="F17" s="134"/>
      <c r="G17" s="134"/>
      <c r="H17" s="134"/>
      <c r="I17" s="134"/>
    </row>
    <row r="18" spans="1:9" ht="46.9" customHeight="1" x14ac:dyDescent="0.2">
      <c r="A18" s="75">
        <v>16</v>
      </c>
      <c r="B18" s="133" t="s">
        <v>17</v>
      </c>
      <c r="C18" s="136"/>
      <c r="D18" s="136"/>
      <c r="E18" s="136"/>
      <c r="F18" s="136"/>
      <c r="G18" s="136"/>
      <c r="H18" s="136"/>
      <c r="I18" s="136"/>
    </row>
    <row r="19" spans="1:9" ht="46.9" customHeight="1" x14ac:dyDescent="0.2">
      <c r="A19" s="75">
        <v>17</v>
      </c>
      <c r="B19" s="133" t="s">
        <v>18</v>
      </c>
      <c r="C19" s="136"/>
      <c r="D19" s="136"/>
      <c r="E19" s="136"/>
      <c r="F19" s="136"/>
      <c r="G19" s="136"/>
      <c r="H19" s="136"/>
      <c r="I19" s="136"/>
    </row>
    <row r="20" spans="1:9" ht="24.75" customHeight="1" x14ac:dyDescent="0.2">
      <c r="A20" s="75">
        <v>17</v>
      </c>
      <c r="B20" s="133" t="s">
        <v>19</v>
      </c>
      <c r="C20" s="134"/>
      <c r="D20" s="134"/>
      <c r="E20" s="134"/>
      <c r="F20" s="134"/>
      <c r="G20" s="134"/>
      <c r="H20" s="134"/>
      <c r="I20" s="134"/>
    </row>
    <row r="21" spans="1:9" ht="22.15" customHeight="1" x14ac:dyDescent="0.2">
      <c r="A21" s="75">
        <v>18</v>
      </c>
      <c r="B21" s="133" t="s">
        <v>20</v>
      </c>
      <c r="C21" s="134"/>
      <c r="D21" s="134"/>
      <c r="E21" s="134"/>
      <c r="F21" s="134"/>
      <c r="G21" s="134"/>
      <c r="H21" s="134"/>
      <c r="I21" s="134"/>
    </row>
    <row r="22" spans="1:9" ht="22.15" customHeight="1" x14ac:dyDescent="0.2">
      <c r="A22" s="75">
        <v>19</v>
      </c>
      <c r="B22" s="133" t="s">
        <v>21</v>
      </c>
      <c r="C22" s="134"/>
      <c r="D22" s="134"/>
      <c r="E22" s="134"/>
      <c r="F22" s="134"/>
      <c r="G22" s="134"/>
      <c r="H22" s="134"/>
      <c r="I22" s="134"/>
    </row>
    <row r="23" spans="1:9" ht="40.9" customHeight="1" x14ac:dyDescent="0.2">
      <c r="A23" s="75">
        <v>20</v>
      </c>
      <c r="B23" s="133" t="s">
        <v>22</v>
      </c>
      <c r="C23" s="134"/>
      <c r="D23" s="134"/>
      <c r="E23" s="134"/>
      <c r="F23" s="134"/>
      <c r="G23" s="134"/>
      <c r="H23" s="134"/>
      <c r="I23" s="134"/>
    </row>
    <row r="24" spans="1:9" ht="33.6" customHeight="1" x14ac:dyDescent="0.2">
      <c r="A24" s="75">
        <v>21</v>
      </c>
      <c r="B24" s="131" t="s">
        <v>23</v>
      </c>
      <c r="C24" s="132"/>
      <c r="D24" s="132"/>
      <c r="E24" s="132"/>
      <c r="F24" s="132"/>
      <c r="G24" s="132"/>
      <c r="H24" s="132"/>
      <c r="I24" s="132"/>
    </row>
    <row r="25" spans="1:9" ht="17.45" customHeight="1" x14ac:dyDescent="0.2">
      <c r="A25" s="75">
        <v>22</v>
      </c>
      <c r="B25" s="131" t="s">
        <v>24</v>
      </c>
      <c r="C25" s="132"/>
      <c r="D25" s="132"/>
      <c r="E25" s="132"/>
      <c r="F25" s="132"/>
      <c r="G25" s="132"/>
      <c r="H25" s="132"/>
      <c r="I25" s="132"/>
    </row>
  </sheetData>
  <mergeCells count="25">
    <mergeCell ref="A1:I1"/>
    <mergeCell ref="B23:I23"/>
    <mergeCell ref="B9:I9"/>
    <mergeCell ref="B5:I5"/>
    <mergeCell ref="B13:I13"/>
    <mergeCell ref="B10:I10"/>
    <mergeCell ref="B11:I11"/>
    <mergeCell ref="B20:I20"/>
    <mergeCell ref="B12:I12"/>
    <mergeCell ref="B2:I2"/>
    <mergeCell ref="B3:I3"/>
    <mergeCell ref="B15:I15"/>
    <mergeCell ref="B6:I6"/>
    <mergeCell ref="B7:I7"/>
    <mergeCell ref="B4:I4"/>
    <mergeCell ref="B19:I19"/>
    <mergeCell ref="B25:I25"/>
    <mergeCell ref="B21:I21"/>
    <mergeCell ref="B17:I17"/>
    <mergeCell ref="B8:I8"/>
    <mergeCell ref="B14:I14"/>
    <mergeCell ref="B24:I24"/>
    <mergeCell ref="B16:I16"/>
    <mergeCell ref="B22:I22"/>
    <mergeCell ref="B18:I18"/>
  </mergeCells>
  <phoneticPr fontId="0" type="noConversion"/>
  <printOptions horizontalCentered="1" verticalCentered="1"/>
  <pageMargins left="0.29527559055118113" right="0.29527559055118113" top="0.39370078740157483" bottom="0.39370078740157483" header="0.19685039370078741" footer="0.19685039370078741"/>
  <pageSetup scale="9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sheetPr>
  <dimension ref="A1:H107"/>
  <sheetViews>
    <sheetView showZeros="0" tabSelected="1" showOutlineSymbols="0" view="pageBreakPreview" topLeftCell="B1" zoomScale="75" zoomScaleNormal="75" zoomScaleSheetLayoutView="75" workbookViewId="0">
      <selection activeCell="G9" sqref="G9"/>
    </sheetView>
  </sheetViews>
  <sheetFormatPr defaultColWidth="10.5546875" defaultRowHeight="15" x14ac:dyDescent="0.2"/>
  <cols>
    <col min="1" max="1" width="7.88671875" style="20" hidden="1" customWidth="1"/>
    <col min="2" max="2" width="8.77734375" style="11" customWidth="1"/>
    <col min="3" max="3" width="36.77734375" customWidth="1"/>
    <col min="4" max="4" width="12.77734375" style="23" customWidth="1"/>
    <col min="5" max="5" width="6.77734375" customWidth="1"/>
    <col min="6" max="6" width="11.77734375" customWidth="1"/>
    <col min="7" max="7" width="11.77734375" style="20" customWidth="1"/>
    <col min="8" max="8" width="16.77734375" style="20" customWidth="1"/>
  </cols>
  <sheetData>
    <row r="1" spans="1:8" ht="15.75" x14ac:dyDescent="0.2">
      <c r="A1" s="30"/>
      <c r="B1" s="28" t="s">
        <v>25</v>
      </c>
      <c r="C1" s="29"/>
      <c r="D1" s="29"/>
      <c r="E1" s="29"/>
      <c r="F1" s="29"/>
      <c r="G1" s="30"/>
      <c r="H1" s="29"/>
    </row>
    <row r="2" spans="1:8" x14ac:dyDescent="0.2">
      <c r="A2" s="27"/>
      <c r="B2" s="12" t="s">
        <v>26</v>
      </c>
      <c r="C2" s="2"/>
      <c r="D2" s="2"/>
      <c r="E2" s="2"/>
      <c r="F2" s="2"/>
      <c r="G2" s="27"/>
      <c r="H2" s="2"/>
    </row>
    <row r="3" spans="1:8" x14ac:dyDescent="0.2">
      <c r="A3" s="16"/>
      <c r="B3" s="11" t="s">
        <v>27</v>
      </c>
      <c r="D3"/>
      <c r="G3" s="32"/>
      <c r="H3" s="31"/>
    </row>
    <row r="4" spans="1:8" x14ac:dyDescent="0.2">
      <c r="A4" s="48" t="s">
        <v>28</v>
      </c>
      <c r="B4" s="13" t="s">
        <v>29</v>
      </c>
      <c r="C4" s="4" t="s">
        <v>30</v>
      </c>
      <c r="D4" s="3" t="s">
        <v>31</v>
      </c>
      <c r="E4" s="5" t="s">
        <v>32</v>
      </c>
      <c r="F4" s="5" t="s">
        <v>33</v>
      </c>
      <c r="G4" s="17" t="s">
        <v>34</v>
      </c>
      <c r="H4" s="5" t="s">
        <v>35</v>
      </c>
    </row>
    <row r="5" spans="1:8" ht="15.75" thickBot="1" x14ac:dyDescent="0.25">
      <c r="A5" s="22"/>
      <c r="B5" s="37"/>
      <c r="C5" s="38"/>
      <c r="D5" s="39" t="s">
        <v>36</v>
      </c>
      <c r="E5" s="40"/>
      <c r="F5" s="41" t="s">
        <v>37</v>
      </c>
      <c r="G5" s="42"/>
      <c r="H5" s="43"/>
    </row>
    <row r="6" spans="1:8" s="36" customFormat="1" ht="30" customHeight="1" thickTop="1" x14ac:dyDescent="0.2">
      <c r="A6" s="35"/>
      <c r="B6" s="34" t="s">
        <v>38</v>
      </c>
      <c r="C6" s="145" t="s">
        <v>39</v>
      </c>
      <c r="D6" s="146"/>
      <c r="E6" s="146"/>
      <c r="F6" s="147"/>
      <c r="G6" s="51"/>
      <c r="H6" s="52" t="s">
        <v>40</v>
      </c>
    </row>
    <row r="7" spans="1:8" ht="33" customHeight="1" x14ac:dyDescent="0.2">
      <c r="A7" s="18"/>
      <c r="B7" s="14"/>
      <c r="C7" s="103" t="s">
        <v>41</v>
      </c>
      <c r="D7" s="9"/>
      <c r="E7" s="7" t="s">
        <v>40</v>
      </c>
      <c r="F7" s="7" t="s">
        <v>40</v>
      </c>
      <c r="G7" s="18" t="s">
        <v>40</v>
      </c>
      <c r="H7" s="21"/>
    </row>
    <row r="8" spans="1:8" s="56" customFormat="1" ht="30" customHeight="1" x14ac:dyDescent="0.2">
      <c r="A8" s="55" t="s">
        <v>42</v>
      </c>
      <c r="B8" s="76" t="s">
        <v>43</v>
      </c>
      <c r="C8" s="77" t="s">
        <v>44</v>
      </c>
      <c r="D8" s="78" t="s">
        <v>45</v>
      </c>
      <c r="E8" s="79"/>
      <c r="F8" s="79"/>
      <c r="G8" s="80"/>
      <c r="H8" s="84"/>
    </row>
    <row r="9" spans="1:8" s="56" customFormat="1" ht="30" customHeight="1" x14ac:dyDescent="0.2">
      <c r="A9" s="55"/>
      <c r="B9" s="85" t="s">
        <v>46</v>
      </c>
      <c r="C9" s="77" t="s">
        <v>47</v>
      </c>
      <c r="D9" s="86" t="s">
        <v>40</v>
      </c>
      <c r="E9" s="79" t="s">
        <v>48</v>
      </c>
      <c r="F9" s="80">
        <v>4000</v>
      </c>
      <c r="G9" s="81"/>
      <c r="H9" s="82">
        <f t="shared" ref="H9:H12" si="0">ROUND(G9*F9,2)</f>
        <v>0</v>
      </c>
    </row>
    <row r="10" spans="1:8" s="56" customFormat="1" ht="30" customHeight="1" x14ac:dyDescent="0.2">
      <c r="A10" s="55"/>
      <c r="B10" s="85" t="s">
        <v>49</v>
      </c>
      <c r="C10" s="77" t="s">
        <v>50</v>
      </c>
      <c r="D10" s="86" t="s">
        <v>40</v>
      </c>
      <c r="E10" s="79" t="s">
        <v>48</v>
      </c>
      <c r="F10" s="106">
        <v>3500</v>
      </c>
      <c r="G10" s="81"/>
      <c r="H10" s="82">
        <f t="shared" si="0"/>
        <v>0</v>
      </c>
    </row>
    <row r="11" spans="1:8" s="56" customFormat="1" ht="30" customHeight="1" x14ac:dyDescent="0.2">
      <c r="A11" s="55"/>
      <c r="B11" s="85" t="s">
        <v>51</v>
      </c>
      <c r="C11" s="77" t="s">
        <v>52</v>
      </c>
      <c r="D11" s="86" t="s">
        <v>40</v>
      </c>
      <c r="E11" s="79" t="s">
        <v>48</v>
      </c>
      <c r="F11" s="101">
        <v>700</v>
      </c>
      <c r="G11" s="81"/>
      <c r="H11" s="82">
        <f t="shared" si="0"/>
        <v>0</v>
      </c>
    </row>
    <row r="12" spans="1:8" s="56" customFormat="1" ht="30" customHeight="1" x14ac:dyDescent="0.2">
      <c r="A12" s="55"/>
      <c r="B12" s="85" t="s">
        <v>53</v>
      </c>
      <c r="C12" s="77" t="s">
        <v>54</v>
      </c>
      <c r="D12" s="78" t="s">
        <v>55</v>
      </c>
      <c r="E12" s="79" t="s">
        <v>48</v>
      </c>
      <c r="F12" s="80">
        <v>300</v>
      </c>
      <c r="G12" s="81"/>
      <c r="H12" s="82">
        <f t="shared" si="0"/>
        <v>0</v>
      </c>
    </row>
    <row r="13" spans="1:8" s="56" customFormat="1" ht="30" customHeight="1" x14ac:dyDescent="0.2">
      <c r="A13" s="83" t="s">
        <v>56</v>
      </c>
      <c r="B13" s="76" t="s">
        <v>57</v>
      </c>
      <c r="C13" s="77" t="s">
        <v>58</v>
      </c>
      <c r="D13" s="78" t="s">
        <v>59</v>
      </c>
      <c r="E13" s="79" t="s">
        <v>60</v>
      </c>
      <c r="F13" s="80">
        <v>36500</v>
      </c>
      <c r="G13" s="81"/>
      <c r="H13" s="82">
        <f t="shared" ref="H13" si="1">ROUND(G13*F13,2)</f>
        <v>0</v>
      </c>
    </row>
    <row r="14" spans="1:8" s="56" customFormat="1" ht="32.450000000000003" customHeight="1" x14ac:dyDescent="0.2">
      <c r="A14" s="83" t="s">
        <v>61</v>
      </c>
      <c r="B14" s="76" t="s">
        <v>62</v>
      </c>
      <c r="C14" s="77" t="s">
        <v>63</v>
      </c>
      <c r="D14" s="78" t="s">
        <v>59</v>
      </c>
      <c r="E14" s="79"/>
      <c r="F14" s="80"/>
      <c r="G14" s="84"/>
      <c r="H14" s="82"/>
    </row>
    <row r="15" spans="1:8" s="56" customFormat="1" ht="30" customHeight="1" x14ac:dyDescent="0.2">
      <c r="A15" s="83" t="s">
        <v>64</v>
      </c>
      <c r="B15" s="85" t="s">
        <v>46</v>
      </c>
      <c r="C15" s="77" t="s">
        <v>65</v>
      </c>
      <c r="D15" s="86" t="s">
        <v>40</v>
      </c>
      <c r="E15" s="79" t="s">
        <v>66</v>
      </c>
      <c r="F15" s="101">
        <v>17500</v>
      </c>
      <c r="G15" s="81"/>
      <c r="H15" s="82">
        <f t="shared" ref="H15:H16" si="2">ROUND(G15*F15,2)</f>
        <v>0</v>
      </c>
    </row>
    <row r="16" spans="1:8" s="56" customFormat="1" ht="30" customHeight="1" x14ac:dyDescent="0.2">
      <c r="A16" s="83" t="s">
        <v>67</v>
      </c>
      <c r="B16" s="85" t="s">
        <v>49</v>
      </c>
      <c r="C16" s="77" t="s">
        <v>68</v>
      </c>
      <c r="D16" s="86" t="s">
        <v>40</v>
      </c>
      <c r="E16" s="79" t="s">
        <v>66</v>
      </c>
      <c r="F16" s="80">
        <v>12500</v>
      </c>
      <c r="G16" s="81"/>
      <c r="H16" s="82">
        <f t="shared" si="2"/>
        <v>0</v>
      </c>
    </row>
    <row r="17" spans="1:8" s="56" customFormat="1" ht="38.450000000000003" customHeight="1" x14ac:dyDescent="0.2">
      <c r="A17" s="83"/>
      <c r="B17" s="76" t="s">
        <v>69</v>
      </c>
      <c r="C17" s="77" t="s">
        <v>70</v>
      </c>
      <c r="D17" s="78" t="s">
        <v>71</v>
      </c>
      <c r="E17" s="79"/>
      <c r="F17" s="101"/>
      <c r="G17" s="84"/>
      <c r="H17" s="82"/>
    </row>
    <row r="18" spans="1:8" s="56" customFormat="1" ht="36" customHeight="1" x14ac:dyDescent="0.2">
      <c r="A18" s="83"/>
      <c r="B18" s="85" t="s">
        <v>46</v>
      </c>
      <c r="C18" s="77" t="s">
        <v>72</v>
      </c>
      <c r="D18" s="86" t="s">
        <v>40</v>
      </c>
      <c r="E18" s="79" t="s">
        <v>66</v>
      </c>
      <c r="F18" s="101">
        <v>19500</v>
      </c>
      <c r="G18" s="81"/>
      <c r="H18" s="82">
        <f t="shared" ref="H18:H21" si="3">ROUND(G18*F18,2)</f>
        <v>0</v>
      </c>
    </row>
    <row r="19" spans="1:8" s="56" customFormat="1" ht="30" customHeight="1" x14ac:dyDescent="0.2">
      <c r="A19" s="55" t="s">
        <v>73</v>
      </c>
      <c r="B19" s="76" t="s">
        <v>74</v>
      </c>
      <c r="C19" s="77" t="s">
        <v>75</v>
      </c>
      <c r="D19" s="78" t="s">
        <v>45</v>
      </c>
      <c r="E19" s="79" t="s">
        <v>60</v>
      </c>
      <c r="F19" s="80">
        <v>45000</v>
      </c>
      <c r="G19" s="81"/>
      <c r="H19" s="82">
        <f t="shared" si="3"/>
        <v>0</v>
      </c>
    </row>
    <row r="20" spans="1:8" s="56" customFormat="1" ht="30" customHeight="1" x14ac:dyDescent="0.2">
      <c r="A20" s="83" t="s">
        <v>76</v>
      </c>
      <c r="B20" s="76" t="s">
        <v>77</v>
      </c>
      <c r="C20" s="77" t="s">
        <v>78</v>
      </c>
      <c r="D20" s="78" t="s">
        <v>59</v>
      </c>
      <c r="E20" s="79" t="s">
        <v>60</v>
      </c>
      <c r="F20" s="80">
        <v>3500</v>
      </c>
      <c r="G20" s="81"/>
      <c r="H20" s="82">
        <f t="shared" si="3"/>
        <v>0</v>
      </c>
    </row>
    <row r="21" spans="1:8" s="56" customFormat="1" ht="30" customHeight="1" x14ac:dyDescent="0.2">
      <c r="A21" s="55" t="s">
        <v>79</v>
      </c>
      <c r="B21" s="76" t="s">
        <v>80</v>
      </c>
      <c r="C21" s="77" t="s">
        <v>81</v>
      </c>
      <c r="D21" s="78" t="s">
        <v>59</v>
      </c>
      <c r="E21" s="79" t="s">
        <v>48</v>
      </c>
      <c r="F21" s="80">
        <v>900</v>
      </c>
      <c r="G21" s="81"/>
      <c r="H21" s="82">
        <f t="shared" si="3"/>
        <v>0</v>
      </c>
    </row>
    <row r="22" spans="1:8" s="56" customFormat="1" ht="30" customHeight="1" x14ac:dyDescent="0.2">
      <c r="A22" s="83" t="s">
        <v>82</v>
      </c>
      <c r="B22" s="76" t="s">
        <v>83</v>
      </c>
      <c r="C22" s="77" t="s">
        <v>84</v>
      </c>
      <c r="D22" s="78" t="s">
        <v>59</v>
      </c>
      <c r="E22" s="79"/>
      <c r="F22" s="80"/>
      <c r="G22" s="84"/>
      <c r="H22" s="82"/>
    </row>
    <row r="23" spans="1:8" s="56" customFormat="1" ht="30" customHeight="1" x14ac:dyDescent="0.2">
      <c r="A23" s="55" t="s">
        <v>85</v>
      </c>
      <c r="B23" s="85" t="s">
        <v>46</v>
      </c>
      <c r="C23" s="77" t="s">
        <v>86</v>
      </c>
      <c r="D23" s="86" t="s">
        <v>40</v>
      </c>
      <c r="E23" s="79" t="s">
        <v>87</v>
      </c>
      <c r="F23" s="80">
        <v>1</v>
      </c>
      <c r="G23" s="81"/>
      <c r="H23" s="82">
        <f t="shared" ref="H23:H25" si="4">ROUND(G23*F23,2)</f>
        <v>0</v>
      </c>
    </row>
    <row r="24" spans="1:8" s="56" customFormat="1" ht="33" customHeight="1" x14ac:dyDescent="0.2">
      <c r="A24" s="83" t="s">
        <v>88</v>
      </c>
      <c r="B24" s="76" t="s">
        <v>89</v>
      </c>
      <c r="C24" s="77" t="s">
        <v>90</v>
      </c>
      <c r="D24" s="78" t="s">
        <v>91</v>
      </c>
      <c r="E24" s="79"/>
      <c r="F24" s="80"/>
      <c r="G24" s="87"/>
      <c r="H24" s="82"/>
    </row>
    <row r="25" spans="1:8" s="56" customFormat="1" ht="30" customHeight="1" x14ac:dyDescent="0.2">
      <c r="A25" s="83" t="s">
        <v>92</v>
      </c>
      <c r="B25" s="85" t="s">
        <v>46</v>
      </c>
      <c r="C25" s="77" t="s">
        <v>93</v>
      </c>
      <c r="D25" s="86" t="s">
        <v>40</v>
      </c>
      <c r="E25" s="79" t="s">
        <v>60</v>
      </c>
      <c r="F25" s="80">
        <v>36500</v>
      </c>
      <c r="G25" s="81"/>
      <c r="H25" s="82">
        <f t="shared" si="4"/>
        <v>0</v>
      </c>
    </row>
    <row r="26" spans="1:8" s="56" customFormat="1" ht="36.6" customHeight="1" x14ac:dyDescent="0.2">
      <c r="A26" s="83" t="s">
        <v>94</v>
      </c>
      <c r="B26" s="76" t="s">
        <v>95</v>
      </c>
      <c r="C26" s="77" t="s">
        <v>96</v>
      </c>
      <c r="D26" s="86" t="s">
        <v>97</v>
      </c>
      <c r="E26" s="79"/>
      <c r="F26" s="80"/>
      <c r="G26" s="84"/>
      <c r="H26" s="82"/>
    </row>
    <row r="27" spans="1:8" s="56" customFormat="1" ht="30" customHeight="1" x14ac:dyDescent="0.2">
      <c r="A27" s="83" t="s">
        <v>98</v>
      </c>
      <c r="B27" s="85" t="s">
        <v>46</v>
      </c>
      <c r="C27" s="77" t="s">
        <v>99</v>
      </c>
      <c r="D27" s="86" t="s">
        <v>40</v>
      </c>
      <c r="E27" s="79" t="s">
        <v>60</v>
      </c>
      <c r="F27" s="80">
        <v>50000</v>
      </c>
      <c r="G27" s="81"/>
      <c r="H27" s="82">
        <f>ROUND(G27*F27,2)</f>
        <v>0</v>
      </c>
    </row>
    <row r="28" spans="1:8" s="56" customFormat="1" ht="30" customHeight="1" x14ac:dyDescent="0.2">
      <c r="A28" s="55" t="s">
        <v>100</v>
      </c>
      <c r="B28" s="76" t="s">
        <v>101</v>
      </c>
      <c r="C28" s="77" t="s">
        <v>102</v>
      </c>
      <c r="D28" s="86" t="s">
        <v>103</v>
      </c>
      <c r="E28" s="79"/>
      <c r="F28" s="80"/>
      <c r="G28" s="84"/>
      <c r="H28" s="82"/>
    </row>
    <row r="29" spans="1:8" s="56" customFormat="1" ht="30" customHeight="1" x14ac:dyDescent="0.2">
      <c r="A29" s="83" t="s">
        <v>104</v>
      </c>
      <c r="B29" s="109" t="s">
        <v>46</v>
      </c>
      <c r="C29" s="110" t="s">
        <v>105</v>
      </c>
      <c r="D29" s="111"/>
      <c r="E29" s="112" t="s">
        <v>48</v>
      </c>
      <c r="F29" s="113">
        <v>2400</v>
      </c>
      <c r="G29" s="114"/>
      <c r="H29" s="115">
        <f>ROUND(G29*F29,2)</f>
        <v>0</v>
      </c>
    </row>
    <row r="30" spans="1:8" ht="33" customHeight="1" x14ac:dyDescent="0.2">
      <c r="A30" s="18"/>
      <c r="B30" s="14"/>
      <c r="C30" s="104" t="s">
        <v>106</v>
      </c>
      <c r="D30" s="9"/>
      <c r="E30" s="6"/>
      <c r="F30" s="9"/>
      <c r="G30" s="18"/>
      <c r="H30" s="21"/>
    </row>
    <row r="31" spans="1:8" s="56" customFormat="1" ht="30" customHeight="1" x14ac:dyDescent="0.2">
      <c r="A31" s="88" t="s">
        <v>107</v>
      </c>
      <c r="B31" s="76" t="s">
        <v>108</v>
      </c>
      <c r="C31" s="77" t="s">
        <v>109</v>
      </c>
      <c r="D31" s="78" t="s">
        <v>45</v>
      </c>
      <c r="E31" s="79"/>
      <c r="F31" s="80"/>
      <c r="G31" s="84"/>
      <c r="H31" s="82"/>
    </row>
    <row r="32" spans="1:8" s="56" customFormat="1" ht="30" customHeight="1" x14ac:dyDescent="0.2">
      <c r="A32" s="88" t="s">
        <v>110</v>
      </c>
      <c r="B32" s="85" t="s">
        <v>46</v>
      </c>
      <c r="C32" s="77" t="s">
        <v>111</v>
      </c>
      <c r="D32" s="86" t="s">
        <v>40</v>
      </c>
      <c r="E32" s="79" t="s">
        <v>60</v>
      </c>
      <c r="F32" s="80">
        <v>3600</v>
      </c>
      <c r="G32" s="81"/>
      <c r="H32" s="82">
        <f>ROUND(G32*F32,2)</f>
        <v>0</v>
      </c>
    </row>
    <row r="33" spans="1:8" s="56" customFormat="1" ht="30" customHeight="1" x14ac:dyDescent="0.2">
      <c r="A33" s="88" t="s">
        <v>112</v>
      </c>
      <c r="B33" s="85" t="s">
        <v>49</v>
      </c>
      <c r="C33" s="77" t="s">
        <v>113</v>
      </c>
      <c r="D33" s="86" t="s">
        <v>40</v>
      </c>
      <c r="E33" s="79" t="s">
        <v>60</v>
      </c>
      <c r="F33" s="80">
        <v>130</v>
      </c>
      <c r="G33" s="81"/>
      <c r="H33" s="82">
        <f>ROUND(G33*F33,2)</f>
        <v>0</v>
      </c>
    </row>
    <row r="34" spans="1:8" s="56" customFormat="1" ht="33" customHeight="1" x14ac:dyDescent="0.2">
      <c r="A34" s="88" t="s">
        <v>114</v>
      </c>
      <c r="B34" s="76" t="s">
        <v>115</v>
      </c>
      <c r="C34" s="77" t="s">
        <v>116</v>
      </c>
      <c r="D34" s="86" t="s">
        <v>117</v>
      </c>
      <c r="E34" s="79"/>
      <c r="F34" s="80"/>
      <c r="G34" s="84"/>
      <c r="H34" s="82"/>
    </row>
    <row r="35" spans="1:8" s="56" customFormat="1" ht="36" customHeight="1" x14ac:dyDescent="0.2">
      <c r="A35" s="88" t="s">
        <v>118</v>
      </c>
      <c r="B35" s="85" t="s">
        <v>46</v>
      </c>
      <c r="C35" s="77" t="s">
        <v>119</v>
      </c>
      <c r="D35" s="86" t="s">
        <v>40</v>
      </c>
      <c r="E35" s="79" t="s">
        <v>60</v>
      </c>
      <c r="F35" s="80">
        <v>25</v>
      </c>
      <c r="G35" s="81"/>
      <c r="H35" s="82">
        <f>ROUND(G35*F35,2)</f>
        <v>0</v>
      </c>
    </row>
    <row r="36" spans="1:8" s="56" customFormat="1" ht="36" customHeight="1" x14ac:dyDescent="0.2">
      <c r="A36" s="88" t="s">
        <v>120</v>
      </c>
      <c r="B36" s="90" t="s">
        <v>121</v>
      </c>
      <c r="C36" s="77" t="s">
        <v>122</v>
      </c>
      <c r="D36" s="86" t="s">
        <v>117</v>
      </c>
      <c r="E36" s="79"/>
      <c r="F36" s="80"/>
      <c r="G36" s="84"/>
      <c r="H36" s="82"/>
    </row>
    <row r="37" spans="1:8" s="56" customFormat="1" ht="30" customHeight="1" x14ac:dyDescent="0.2">
      <c r="A37" s="88" t="s">
        <v>123</v>
      </c>
      <c r="B37" s="85" t="s">
        <v>46</v>
      </c>
      <c r="C37" s="77" t="s">
        <v>124</v>
      </c>
      <c r="D37" s="86" t="s">
        <v>40</v>
      </c>
      <c r="E37" s="79" t="s">
        <v>60</v>
      </c>
      <c r="F37" s="80">
        <v>10</v>
      </c>
      <c r="G37" s="81"/>
      <c r="H37" s="82">
        <f t="shared" ref="H37:H39" si="5">ROUND(G37*F37,2)</f>
        <v>0</v>
      </c>
    </row>
    <row r="38" spans="1:8" s="56" customFormat="1" ht="30" customHeight="1" x14ac:dyDescent="0.2">
      <c r="A38" s="88" t="s">
        <v>125</v>
      </c>
      <c r="B38" s="85" t="s">
        <v>49</v>
      </c>
      <c r="C38" s="77" t="s">
        <v>126</v>
      </c>
      <c r="D38" s="86" t="s">
        <v>40</v>
      </c>
      <c r="E38" s="79" t="s">
        <v>60</v>
      </c>
      <c r="F38" s="80">
        <v>300</v>
      </c>
      <c r="G38" s="81"/>
      <c r="H38" s="82">
        <f t="shared" si="5"/>
        <v>0</v>
      </c>
    </row>
    <row r="39" spans="1:8" s="56" customFormat="1" ht="30" customHeight="1" x14ac:dyDescent="0.2">
      <c r="A39" s="88" t="s">
        <v>127</v>
      </c>
      <c r="B39" s="85" t="s">
        <v>51</v>
      </c>
      <c r="C39" s="77" t="s">
        <v>128</v>
      </c>
      <c r="D39" s="86" t="s">
        <v>40</v>
      </c>
      <c r="E39" s="79" t="s">
        <v>60</v>
      </c>
      <c r="F39" s="80">
        <v>50</v>
      </c>
      <c r="G39" s="81"/>
      <c r="H39" s="82">
        <f t="shared" si="5"/>
        <v>0</v>
      </c>
    </row>
    <row r="40" spans="1:8" s="56" customFormat="1" ht="30" customHeight="1" x14ac:dyDescent="0.2">
      <c r="A40" s="88" t="s">
        <v>129</v>
      </c>
      <c r="B40" s="76" t="s">
        <v>130</v>
      </c>
      <c r="C40" s="77" t="s">
        <v>131</v>
      </c>
      <c r="D40" s="86" t="s">
        <v>132</v>
      </c>
      <c r="E40" s="79"/>
      <c r="F40" s="80"/>
      <c r="G40" s="84"/>
      <c r="H40" s="82"/>
    </row>
    <row r="41" spans="1:8" s="56" customFormat="1" ht="30" customHeight="1" x14ac:dyDescent="0.2">
      <c r="A41" s="88" t="s">
        <v>133</v>
      </c>
      <c r="B41" s="85" t="s">
        <v>46</v>
      </c>
      <c r="C41" s="77" t="s">
        <v>134</v>
      </c>
      <c r="D41" s="86" t="s">
        <v>40</v>
      </c>
      <c r="E41" s="79" t="s">
        <v>87</v>
      </c>
      <c r="F41" s="80">
        <v>300</v>
      </c>
      <c r="G41" s="81"/>
      <c r="H41" s="82">
        <f>ROUND(G41*F41,2)</f>
        <v>0</v>
      </c>
    </row>
    <row r="42" spans="1:8" s="56" customFormat="1" ht="30" x14ac:dyDescent="0.2">
      <c r="A42" s="88" t="s">
        <v>135</v>
      </c>
      <c r="B42" s="76" t="s">
        <v>136</v>
      </c>
      <c r="C42" s="77" t="s">
        <v>137</v>
      </c>
      <c r="D42" s="86" t="s">
        <v>132</v>
      </c>
      <c r="E42" s="79"/>
      <c r="F42" s="80"/>
      <c r="G42" s="84"/>
      <c r="H42" s="82"/>
    </row>
    <row r="43" spans="1:8" s="56" customFormat="1" ht="30" customHeight="1" x14ac:dyDescent="0.2">
      <c r="A43" s="91" t="s">
        <v>138</v>
      </c>
      <c r="B43" s="92" t="s">
        <v>46</v>
      </c>
      <c r="C43" s="93" t="s">
        <v>139</v>
      </c>
      <c r="D43" s="92" t="s">
        <v>40</v>
      </c>
      <c r="E43" s="92" t="s">
        <v>87</v>
      </c>
      <c r="F43" s="80">
        <v>300</v>
      </c>
      <c r="G43" s="81"/>
      <c r="H43" s="82">
        <f>ROUND(G43*F43,2)</f>
        <v>0</v>
      </c>
    </row>
    <row r="44" spans="1:8" s="56" customFormat="1" ht="30" customHeight="1" x14ac:dyDescent="0.2">
      <c r="A44" s="88" t="s">
        <v>140</v>
      </c>
      <c r="B44" s="85" t="s">
        <v>49</v>
      </c>
      <c r="C44" s="77" t="s">
        <v>141</v>
      </c>
      <c r="D44" s="86" t="s">
        <v>40</v>
      </c>
      <c r="E44" s="79" t="s">
        <v>87</v>
      </c>
      <c r="F44" s="80">
        <v>50</v>
      </c>
      <c r="G44" s="81"/>
      <c r="H44" s="82">
        <f>ROUND(G44*F44,2)</f>
        <v>0</v>
      </c>
    </row>
    <row r="45" spans="1:8" s="56" customFormat="1" ht="30" customHeight="1" x14ac:dyDescent="0.2">
      <c r="A45" s="88" t="s">
        <v>142</v>
      </c>
      <c r="B45" s="76" t="s">
        <v>143</v>
      </c>
      <c r="C45" s="77" t="s">
        <v>144</v>
      </c>
      <c r="D45" s="86" t="s">
        <v>145</v>
      </c>
      <c r="E45" s="79"/>
      <c r="F45" s="80"/>
      <c r="G45" s="84"/>
      <c r="H45" s="82"/>
    </row>
    <row r="46" spans="1:8" s="56" customFormat="1" ht="30" customHeight="1" x14ac:dyDescent="0.2">
      <c r="A46" s="88" t="s">
        <v>146</v>
      </c>
      <c r="B46" s="85" t="s">
        <v>46</v>
      </c>
      <c r="C46" s="77" t="s">
        <v>147</v>
      </c>
      <c r="D46" s="86" t="s">
        <v>40</v>
      </c>
      <c r="E46" s="79" t="s">
        <v>60</v>
      </c>
      <c r="F46" s="80">
        <v>35</v>
      </c>
      <c r="G46" s="81"/>
      <c r="H46" s="82">
        <f t="shared" ref="H46:H48" si="6">ROUND(G46*F46,2)</f>
        <v>0</v>
      </c>
    </row>
    <row r="47" spans="1:8" s="56" customFormat="1" ht="30" customHeight="1" x14ac:dyDescent="0.2">
      <c r="A47" s="88" t="s">
        <v>148</v>
      </c>
      <c r="B47" s="85" t="s">
        <v>49</v>
      </c>
      <c r="C47" s="77" t="s">
        <v>149</v>
      </c>
      <c r="D47" s="86" t="s">
        <v>40</v>
      </c>
      <c r="E47" s="79" t="s">
        <v>60</v>
      </c>
      <c r="F47" s="80">
        <v>3</v>
      </c>
      <c r="G47" s="81"/>
      <c r="H47" s="82">
        <f t="shared" si="6"/>
        <v>0</v>
      </c>
    </row>
    <row r="48" spans="1:8" s="56" customFormat="1" ht="30" customHeight="1" x14ac:dyDescent="0.2">
      <c r="A48" s="88" t="s">
        <v>150</v>
      </c>
      <c r="B48" s="85" t="s">
        <v>51</v>
      </c>
      <c r="C48" s="77" t="s">
        <v>151</v>
      </c>
      <c r="D48" s="86" t="s">
        <v>40</v>
      </c>
      <c r="E48" s="79" t="s">
        <v>60</v>
      </c>
      <c r="F48" s="80">
        <v>45</v>
      </c>
      <c r="G48" s="81"/>
      <c r="H48" s="82">
        <f t="shared" si="6"/>
        <v>0</v>
      </c>
    </row>
    <row r="49" spans="1:8" s="56" customFormat="1" ht="36.75" customHeight="1" x14ac:dyDescent="0.2">
      <c r="A49" s="88" t="s">
        <v>152</v>
      </c>
      <c r="B49" s="76" t="s">
        <v>153</v>
      </c>
      <c r="C49" s="77" t="s">
        <v>154</v>
      </c>
      <c r="D49" s="86" t="s">
        <v>155</v>
      </c>
      <c r="E49" s="79"/>
      <c r="F49" s="80"/>
      <c r="G49" s="84"/>
      <c r="H49" s="82"/>
    </row>
    <row r="50" spans="1:8" s="56" customFormat="1" ht="30" customHeight="1" x14ac:dyDescent="0.2">
      <c r="A50" s="88" t="s">
        <v>156</v>
      </c>
      <c r="B50" s="85" t="s">
        <v>46</v>
      </c>
      <c r="C50" s="77" t="s">
        <v>157</v>
      </c>
      <c r="D50" s="86" t="s">
        <v>158</v>
      </c>
      <c r="E50" s="79" t="s">
        <v>60</v>
      </c>
      <c r="F50" s="80">
        <v>10</v>
      </c>
      <c r="G50" s="81"/>
      <c r="H50" s="82">
        <f t="shared" ref="H50:H52" si="7">ROUND(G50*F50,2)</f>
        <v>0</v>
      </c>
    </row>
    <row r="51" spans="1:8" s="56" customFormat="1" ht="33" customHeight="1" x14ac:dyDescent="0.2">
      <c r="A51" s="88" t="s">
        <v>159</v>
      </c>
      <c r="B51" s="85" t="s">
        <v>49</v>
      </c>
      <c r="C51" s="77" t="s">
        <v>160</v>
      </c>
      <c r="D51" s="86" t="s">
        <v>40</v>
      </c>
      <c r="E51" s="79" t="s">
        <v>60</v>
      </c>
      <c r="F51" s="80">
        <v>25</v>
      </c>
      <c r="G51" s="81"/>
      <c r="H51" s="82">
        <f t="shared" si="7"/>
        <v>0</v>
      </c>
    </row>
    <row r="52" spans="1:8" s="56" customFormat="1" ht="30" customHeight="1" x14ac:dyDescent="0.2">
      <c r="A52" s="88" t="s">
        <v>161</v>
      </c>
      <c r="B52" s="85" t="s">
        <v>51</v>
      </c>
      <c r="C52" s="77" t="s">
        <v>162</v>
      </c>
      <c r="D52" s="86" t="s">
        <v>163</v>
      </c>
      <c r="E52" s="79" t="s">
        <v>60</v>
      </c>
      <c r="F52" s="80">
        <v>5</v>
      </c>
      <c r="G52" s="81"/>
      <c r="H52" s="82">
        <f t="shared" si="7"/>
        <v>0</v>
      </c>
    </row>
    <row r="53" spans="1:8" s="56" customFormat="1" ht="30" customHeight="1" x14ac:dyDescent="0.2">
      <c r="A53" s="88" t="s">
        <v>164</v>
      </c>
      <c r="B53" s="76" t="s">
        <v>165</v>
      </c>
      <c r="C53" s="77" t="s">
        <v>166</v>
      </c>
      <c r="D53" s="86" t="s">
        <v>167</v>
      </c>
      <c r="E53" s="79"/>
      <c r="F53" s="80"/>
      <c r="G53" s="84"/>
      <c r="H53" s="82"/>
    </row>
    <row r="54" spans="1:8" s="56" customFormat="1" ht="30" customHeight="1" x14ac:dyDescent="0.2">
      <c r="A54" s="88" t="s">
        <v>168</v>
      </c>
      <c r="B54" s="85" t="s">
        <v>46</v>
      </c>
      <c r="C54" s="77" t="s">
        <v>169</v>
      </c>
      <c r="D54" s="86" t="s">
        <v>40</v>
      </c>
      <c r="E54" s="79" t="s">
        <v>170</v>
      </c>
      <c r="F54" s="80">
        <v>30</v>
      </c>
      <c r="G54" s="81"/>
      <c r="H54" s="82">
        <f t="shared" ref="H54:H55" si="8">ROUND(G54*F54,2)</f>
        <v>0</v>
      </c>
    </row>
    <row r="55" spans="1:8" s="56" customFormat="1" ht="30" customHeight="1" x14ac:dyDescent="0.2">
      <c r="A55" s="88" t="s">
        <v>171</v>
      </c>
      <c r="B55" s="109" t="s">
        <v>49</v>
      </c>
      <c r="C55" s="110" t="s">
        <v>172</v>
      </c>
      <c r="D55" s="116" t="s">
        <v>40</v>
      </c>
      <c r="E55" s="112" t="s">
        <v>170</v>
      </c>
      <c r="F55" s="117">
        <v>30</v>
      </c>
      <c r="G55" s="114"/>
      <c r="H55" s="115">
        <f t="shared" si="8"/>
        <v>0</v>
      </c>
    </row>
    <row r="56" spans="1:8" s="56" customFormat="1" ht="30" customHeight="1" x14ac:dyDescent="0.2">
      <c r="A56" s="88"/>
      <c r="B56" s="121" t="s">
        <v>173</v>
      </c>
      <c r="C56" s="77" t="s">
        <v>174</v>
      </c>
      <c r="D56" s="86" t="s">
        <v>175</v>
      </c>
      <c r="E56" s="79"/>
      <c r="F56" s="80"/>
      <c r="G56" s="84"/>
      <c r="H56" s="82"/>
    </row>
    <row r="57" spans="1:8" s="56" customFormat="1" ht="36" customHeight="1" x14ac:dyDescent="0.2">
      <c r="A57" s="88"/>
      <c r="B57" s="122" t="s">
        <v>46</v>
      </c>
      <c r="C57" s="107" t="s">
        <v>176</v>
      </c>
      <c r="D57" s="120" t="s">
        <v>177</v>
      </c>
      <c r="E57" s="79" t="s">
        <v>170</v>
      </c>
      <c r="F57" s="80">
        <v>45</v>
      </c>
      <c r="G57" s="81"/>
      <c r="H57" s="82">
        <f>ROUND(G57*F57,2)</f>
        <v>0</v>
      </c>
    </row>
    <row r="58" spans="1:8" s="56" customFormat="1" ht="48" customHeight="1" x14ac:dyDescent="0.2">
      <c r="A58" s="88"/>
      <c r="B58" s="122" t="s">
        <v>49</v>
      </c>
      <c r="C58" s="108" t="s">
        <v>178</v>
      </c>
      <c r="D58" s="78" t="s">
        <v>177</v>
      </c>
      <c r="E58" s="79" t="s">
        <v>170</v>
      </c>
      <c r="F58" s="80">
        <v>475</v>
      </c>
      <c r="G58" s="81"/>
      <c r="H58" s="82">
        <f>ROUND(G58*F58,2)</f>
        <v>0</v>
      </c>
    </row>
    <row r="59" spans="1:8" s="56" customFormat="1" ht="30" customHeight="1" x14ac:dyDescent="0.2">
      <c r="A59" s="88" t="s">
        <v>179</v>
      </c>
      <c r="B59" s="121" t="s">
        <v>180</v>
      </c>
      <c r="C59" s="77" t="s">
        <v>181</v>
      </c>
      <c r="D59" s="86" t="s">
        <v>182</v>
      </c>
      <c r="E59" s="79"/>
      <c r="F59" s="80"/>
      <c r="G59" s="84"/>
      <c r="H59" s="82"/>
    </row>
    <row r="60" spans="1:8" s="56" customFormat="1" ht="30" customHeight="1" x14ac:dyDescent="0.2">
      <c r="A60" s="88" t="s">
        <v>183</v>
      </c>
      <c r="B60" s="122" t="s">
        <v>46</v>
      </c>
      <c r="C60" s="77" t="s">
        <v>184</v>
      </c>
      <c r="D60" s="86" t="s">
        <v>40</v>
      </c>
      <c r="E60" s="79" t="s">
        <v>60</v>
      </c>
      <c r="F60" s="80">
        <v>1000</v>
      </c>
      <c r="G60" s="81"/>
      <c r="H60" s="82">
        <f t="shared" ref="H60:H61" si="9">ROUND(G60*F60,2)</f>
        <v>0</v>
      </c>
    </row>
    <row r="61" spans="1:8" s="56" customFormat="1" ht="30" customHeight="1" x14ac:dyDescent="0.2">
      <c r="A61" s="88" t="s">
        <v>185</v>
      </c>
      <c r="B61" s="122" t="s">
        <v>49</v>
      </c>
      <c r="C61" s="77" t="s">
        <v>186</v>
      </c>
      <c r="D61" s="86" t="s">
        <v>40</v>
      </c>
      <c r="E61" s="79" t="s">
        <v>60</v>
      </c>
      <c r="F61" s="80">
        <v>25200</v>
      </c>
      <c r="G61" s="81"/>
      <c r="H61" s="82">
        <f t="shared" si="9"/>
        <v>0</v>
      </c>
    </row>
    <row r="62" spans="1:8" s="56" customFormat="1" ht="57" customHeight="1" x14ac:dyDescent="0.2">
      <c r="A62" s="89"/>
      <c r="B62" s="121" t="s">
        <v>187</v>
      </c>
      <c r="C62" s="77" t="s">
        <v>188</v>
      </c>
      <c r="D62" s="86"/>
      <c r="E62" s="79" t="s">
        <v>60</v>
      </c>
      <c r="F62" s="101">
        <v>8400</v>
      </c>
      <c r="G62" s="81"/>
      <c r="H62" s="82">
        <f>ROUND(G62*F62,2)</f>
        <v>0</v>
      </c>
    </row>
    <row r="63" spans="1:8" s="56" customFormat="1" ht="30" customHeight="1" x14ac:dyDescent="0.2">
      <c r="A63" s="89"/>
      <c r="B63" s="121" t="s">
        <v>189</v>
      </c>
      <c r="C63" s="77" t="s">
        <v>190</v>
      </c>
      <c r="D63" s="86" t="s">
        <v>55</v>
      </c>
      <c r="E63" s="79" t="s">
        <v>60</v>
      </c>
      <c r="F63" s="80">
        <v>25000</v>
      </c>
      <c r="G63" s="81"/>
      <c r="H63" s="82">
        <f>ROUND(G63*F63,2)</f>
        <v>0</v>
      </c>
    </row>
    <row r="64" spans="1:8" ht="33" customHeight="1" x14ac:dyDescent="0.2">
      <c r="A64" s="18"/>
      <c r="B64" s="123"/>
      <c r="C64" s="104" t="s">
        <v>191</v>
      </c>
      <c r="D64" s="9"/>
      <c r="E64" s="7"/>
      <c r="F64" s="7"/>
      <c r="G64" s="18"/>
      <c r="H64" s="21"/>
    </row>
    <row r="65" spans="1:8" s="56" customFormat="1" ht="36.75" customHeight="1" x14ac:dyDescent="0.2">
      <c r="A65" s="55" t="s">
        <v>192</v>
      </c>
      <c r="B65" s="121" t="s">
        <v>193</v>
      </c>
      <c r="C65" s="77" t="s">
        <v>194</v>
      </c>
      <c r="D65" s="78" t="s">
        <v>195</v>
      </c>
      <c r="E65" s="94"/>
      <c r="F65" s="80"/>
      <c r="G65" s="84"/>
      <c r="H65" s="95"/>
    </row>
    <row r="66" spans="1:8" s="56" customFormat="1" ht="30" customHeight="1" x14ac:dyDescent="0.2">
      <c r="A66" s="55"/>
      <c r="B66" s="122" t="s">
        <v>46</v>
      </c>
      <c r="C66" s="108" t="s">
        <v>196</v>
      </c>
      <c r="D66" s="78"/>
      <c r="E66" s="79" t="s">
        <v>66</v>
      </c>
      <c r="F66" s="80">
        <v>3800</v>
      </c>
      <c r="G66" s="81"/>
      <c r="H66" s="82">
        <f>ROUND(G66*F66,2)</f>
        <v>0</v>
      </c>
    </row>
    <row r="67" spans="1:8" s="56" customFormat="1" ht="30" customHeight="1" x14ac:dyDescent="0.2">
      <c r="A67" s="55"/>
      <c r="B67" s="122" t="s">
        <v>49</v>
      </c>
      <c r="C67" s="108" t="s">
        <v>197</v>
      </c>
      <c r="D67" s="78"/>
      <c r="E67" s="79" t="s">
        <v>66</v>
      </c>
      <c r="F67" s="80">
        <v>2600</v>
      </c>
      <c r="G67" s="81"/>
      <c r="H67" s="82">
        <f>ROUND(G67*F67,2)</f>
        <v>0</v>
      </c>
    </row>
    <row r="68" spans="1:8" s="56" customFormat="1" ht="30" customHeight="1" x14ac:dyDescent="0.2">
      <c r="A68" s="55" t="s">
        <v>198</v>
      </c>
      <c r="B68" s="122" t="s">
        <v>51</v>
      </c>
      <c r="C68" s="77" t="s">
        <v>199</v>
      </c>
      <c r="D68" s="86"/>
      <c r="E68" s="79"/>
      <c r="F68" s="80"/>
      <c r="G68" s="84"/>
      <c r="H68" s="95"/>
    </row>
    <row r="69" spans="1:8" s="56" customFormat="1" ht="30" customHeight="1" x14ac:dyDescent="0.2">
      <c r="A69" s="55" t="s">
        <v>200</v>
      </c>
      <c r="B69" s="124" t="s">
        <v>201</v>
      </c>
      <c r="C69" s="77" t="s">
        <v>202</v>
      </c>
      <c r="D69" s="86"/>
      <c r="E69" s="79" t="s">
        <v>66</v>
      </c>
      <c r="F69" s="80">
        <v>1000</v>
      </c>
      <c r="G69" s="81"/>
      <c r="H69" s="82">
        <f>ROUND(G69*F69,2)</f>
        <v>0</v>
      </c>
    </row>
    <row r="70" spans="1:8" s="56" customFormat="1" ht="36" customHeight="1" x14ac:dyDescent="0.2">
      <c r="A70" s="55"/>
      <c r="B70" s="121" t="s">
        <v>203</v>
      </c>
      <c r="C70" s="77" t="s">
        <v>204</v>
      </c>
      <c r="D70" s="86" t="s">
        <v>205</v>
      </c>
      <c r="E70" s="79" t="s">
        <v>66</v>
      </c>
      <c r="F70" s="80">
        <v>8000</v>
      </c>
      <c r="G70" s="81"/>
      <c r="H70" s="82">
        <f>ROUND(G70*F70,2)</f>
        <v>0</v>
      </c>
    </row>
    <row r="71" spans="1:8" ht="33" customHeight="1" x14ac:dyDescent="0.2">
      <c r="A71" s="18"/>
      <c r="B71" s="123"/>
      <c r="C71" s="104" t="s">
        <v>206</v>
      </c>
      <c r="D71" s="9"/>
      <c r="E71" s="8"/>
      <c r="F71" s="7"/>
      <c r="G71" s="18"/>
      <c r="H71" s="21"/>
    </row>
    <row r="72" spans="1:8" s="56" customFormat="1" ht="30" customHeight="1" x14ac:dyDescent="0.2">
      <c r="A72" s="55" t="s">
        <v>207</v>
      </c>
      <c r="B72" s="121" t="s">
        <v>208</v>
      </c>
      <c r="C72" s="77" t="s">
        <v>209</v>
      </c>
      <c r="D72" s="86" t="s">
        <v>210</v>
      </c>
      <c r="E72" s="79" t="s">
        <v>170</v>
      </c>
      <c r="F72" s="96">
        <v>1500</v>
      </c>
      <c r="G72" s="81"/>
      <c r="H72" s="82">
        <f>ROUND(G72*F72,2)</f>
        <v>0</v>
      </c>
    </row>
    <row r="73" spans="1:8" ht="48" customHeight="1" x14ac:dyDescent="0.2">
      <c r="A73" s="18"/>
      <c r="B73" s="123"/>
      <c r="C73" s="104" t="s">
        <v>211</v>
      </c>
      <c r="D73" s="9"/>
      <c r="E73" s="8"/>
      <c r="F73" s="7"/>
      <c r="G73" s="18"/>
      <c r="H73" s="21"/>
    </row>
    <row r="74" spans="1:8" s="56" customFormat="1" ht="30" customHeight="1" x14ac:dyDescent="0.2">
      <c r="A74" s="55" t="s">
        <v>212</v>
      </c>
      <c r="B74" s="121" t="s">
        <v>213</v>
      </c>
      <c r="C74" s="77" t="s">
        <v>214</v>
      </c>
      <c r="D74" s="86" t="s">
        <v>215</v>
      </c>
      <c r="E74" s="79"/>
      <c r="F74" s="96"/>
      <c r="G74" s="84"/>
      <c r="H74" s="95"/>
    </row>
    <row r="75" spans="1:8" s="56" customFormat="1" ht="36" customHeight="1" x14ac:dyDescent="0.2">
      <c r="A75" s="55" t="s">
        <v>216</v>
      </c>
      <c r="B75" s="122" t="s">
        <v>46</v>
      </c>
      <c r="C75" s="77" t="s">
        <v>217</v>
      </c>
      <c r="D75" s="86"/>
      <c r="E75" s="79" t="s">
        <v>87</v>
      </c>
      <c r="F75" s="96">
        <v>1</v>
      </c>
      <c r="G75" s="81"/>
      <c r="H75" s="82">
        <f>ROUND(G75*F75,2)</f>
        <v>0</v>
      </c>
    </row>
    <row r="76" spans="1:8" s="56" customFormat="1" ht="30" customHeight="1" x14ac:dyDescent="0.2">
      <c r="A76" s="55"/>
      <c r="B76" s="125" t="s">
        <v>49</v>
      </c>
      <c r="C76" s="110" t="s">
        <v>218</v>
      </c>
      <c r="D76" s="118" t="s">
        <v>219</v>
      </c>
      <c r="E76" s="112" t="s">
        <v>87</v>
      </c>
      <c r="F76" s="119">
        <v>1</v>
      </c>
      <c r="G76" s="114"/>
      <c r="H76" s="115">
        <f>ROUND(G76*F76,2)</f>
        <v>0</v>
      </c>
    </row>
    <row r="77" spans="1:8" s="56" customFormat="1" ht="30" customHeight="1" x14ac:dyDescent="0.2">
      <c r="A77" s="55" t="s">
        <v>220</v>
      </c>
      <c r="B77" s="121" t="s">
        <v>221</v>
      </c>
      <c r="C77" s="77" t="s">
        <v>222</v>
      </c>
      <c r="D77" s="86" t="s">
        <v>223</v>
      </c>
      <c r="E77" s="79"/>
      <c r="F77" s="96"/>
      <c r="G77" s="84"/>
      <c r="H77" s="95"/>
    </row>
    <row r="78" spans="1:8" s="56" customFormat="1" ht="30" customHeight="1" x14ac:dyDescent="0.2">
      <c r="A78" s="55" t="s">
        <v>224</v>
      </c>
      <c r="B78" s="122" t="s">
        <v>46</v>
      </c>
      <c r="C78" s="77" t="s">
        <v>225</v>
      </c>
      <c r="D78" s="86"/>
      <c r="E78" s="79"/>
      <c r="F78" s="96"/>
      <c r="G78" s="84"/>
      <c r="H78" s="95"/>
    </row>
    <row r="79" spans="1:8" s="56" customFormat="1" ht="36" customHeight="1" x14ac:dyDescent="0.2">
      <c r="A79" s="55" t="s">
        <v>226</v>
      </c>
      <c r="B79" s="124" t="s">
        <v>201</v>
      </c>
      <c r="C79" s="77" t="s">
        <v>227</v>
      </c>
      <c r="D79" s="86"/>
      <c r="E79" s="79" t="s">
        <v>170</v>
      </c>
      <c r="F79" s="96">
        <v>5</v>
      </c>
      <c r="G79" s="81"/>
      <c r="H79" s="82">
        <f>ROUND(G79*F79,2)</f>
        <v>0</v>
      </c>
    </row>
    <row r="80" spans="1:8" s="56" customFormat="1" ht="36" customHeight="1" x14ac:dyDescent="0.2">
      <c r="A80" s="55" t="s">
        <v>228</v>
      </c>
      <c r="B80" s="124" t="s">
        <v>229</v>
      </c>
      <c r="C80" s="77" t="s">
        <v>230</v>
      </c>
      <c r="D80" s="86"/>
      <c r="E80" s="79" t="s">
        <v>170</v>
      </c>
      <c r="F80" s="96">
        <v>25</v>
      </c>
      <c r="G80" s="81"/>
      <c r="H80" s="82">
        <f>ROUND(G80*F80,2)</f>
        <v>0</v>
      </c>
    </row>
    <row r="81" spans="1:8" s="56" customFormat="1" ht="36" customHeight="1" x14ac:dyDescent="0.2">
      <c r="A81" s="55" t="s">
        <v>231</v>
      </c>
      <c r="B81" s="121" t="s">
        <v>232</v>
      </c>
      <c r="C81" s="77" t="s">
        <v>233</v>
      </c>
      <c r="D81" s="86" t="s">
        <v>215</v>
      </c>
      <c r="E81" s="79" t="s">
        <v>87</v>
      </c>
      <c r="F81" s="96">
        <v>43</v>
      </c>
      <c r="G81" s="81"/>
      <c r="H81" s="82">
        <f t="shared" ref="H81:H82" si="10">ROUND(G81*F81,2)</f>
        <v>0</v>
      </c>
    </row>
    <row r="82" spans="1:8" s="56" customFormat="1" ht="30" customHeight="1" x14ac:dyDescent="0.2">
      <c r="A82" s="55" t="s">
        <v>234</v>
      </c>
      <c r="B82" s="121" t="s">
        <v>235</v>
      </c>
      <c r="C82" s="77" t="s">
        <v>236</v>
      </c>
      <c r="D82" s="86" t="s">
        <v>215</v>
      </c>
      <c r="E82" s="79" t="s">
        <v>87</v>
      </c>
      <c r="F82" s="96">
        <v>5</v>
      </c>
      <c r="G82" s="81"/>
      <c r="H82" s="82">
        <f t="shared" si="10"/>
        <v>0</v>
      </c>
    </row>
    <row r="83" spans="1:8" s="56" customFormat="1" ht="36" customHeight="1" x14ac:dyDescent="0.2">
      <c r="A83" s="55" t="s">
        <v>237</v>
      </c>
      <c r="B83" s="121" t="s">
        <v>238</v>
      </c>
      <c r="C83" s="77" t="s">
        <v>239</v>
      </c>
      <c r="D83" s="86" t="s">
        <v>240</v>
      </c>
      <c r="E83" s="105" t="s">
        <v>48</v>
      </c>
      <c r="F83" s="96">
        <v>4</v>
      </c>
      <c r="G83" s="81"/>
      <c r="H83" s="82">
        <f t="shared" ref="H83:H86" si="11">ROUND(G83*F83,2)</f>
        <v>0</v>
      </c>
    </row>
    <row r="84" spans="1:8" s="98" customFormat="1" ht="30" customHeight="1" x14ac:dyDescent="0.2">
      <c r="A84" s="55" t="s">
        <v>241</v>
      </c>
      <c r="B84" s="121" t="s">
        <v>242</v>
      </c>
      <c r="C84" s="97" t="s">
        <v>243</v>
      </c>
      <c r="D84" s="86" t="s">
        <v>240</v>
      </c>
      <c r="E84" s="79" t="s">
        <v>170</v>
      </c>
      <c r="F84" s="96">
        <v>185</v>
      </c>
      <c r="G84" s="81"/>
      <c r="H84" s="82">
        <f t="shared" si="11"/>
        <v>0</v>
      </c>
    </row>
    <row r="85" spans="1:8" s="98" customFormat="1" ht="30" customHeight="1" x14ac:dyDescent="0.2">
      <c r="A85" s="55" t="s">
        <v>241</v>
      </c>
      <c r="B85" s="121" t="s">
        <v>244</v>
      </c>
      <c r="C85" s="97" t="s">
        <v>245</v>
      </c>
      <c r="D85" s="86" t="s">
        <v>240</v>
      </c>
      <c r="E85" s="79" t="s">
        <v>170</v>
      </c>
      <c r="F85" s="96">
        <v>320</v>
      </c>
      <c r="G85" s="81"/>
      <c r="H85" s="82">
        <f t="shared" ref="H85" si="12">ROUND(G85*F85,2)</f>
        <v>0</v>
      </c>
    </row>
    <row r="86" spans="1:8" s="98" customFormat="1" ht="30" customHeight="1" x14ac:dyDescent="0.2">
      <c r="A86" s="55" t="s">
        <v>246</v>
      </c>
      <c r="B86" s="126" t="s">
        <v>247</v>
      </c>
      <c r="C86" s="57" t="s">
        <v>248</v>
      </c>
      <c r="D86" s="78" t="s">
        <v>240</v>
      </c>
      <c r="E86" s="79" t="s">
        <v>87</v>
      </c>
      <c r="F86" s="96">
        <v>1</v>
      </c>
      <c r="G86" s="81"/>
      <c r="H86" s="82">
        <f t="shared" si="11"/>
        <v>0</v>
      </c>
    </row>
    <row r="87" spans="1:8" ht="33" customHeight="1" x14ac:dyDescent="0.2">
      <c r="A87" s="18"/>
      <c r="B87" s="127"/>
      <c r="C87" s="104" t="s">
        <v>249</v>
      </c>
      <c r="D87" s="9"/>
      <c r="E87" s="8"/>
      <c r="F87" s="7"/>
      <c r="G87" s="18"/>
      <c r="H87" s="21"/>
    </row>
    <row r="88" spans="1:8" ht="30" customHeight="1" x14ac:dyDescent="0.2">
      <c r="A88" s="18"/>
      <c r="B88" s="121" t="s">
        <v>250</v>
      </c>
      <c r="C88" s="57" t="s">
        <v>251</v>
      </c>
      <c r="D88" s="78" t="s">
        <v>219</v>
      </c>
      <c r="E88" s="79" t="s">
        <v>87</v>
      </c>
      <c r="F88" s="96">
        <v>1</v>
      </c>
      <c r="G88" s="81"/>
      <c r="H88" s="82">
        <f t="shared" ref="H88:H90" si="13">ROUND(G88*F88,2)</f>
        <v>0</v>
      </c>
    </row>
    <row r="89" spans="1:8" ht="30" customHeight="1" x14ac:dyDescent="0.2">
      <c r="A89" s="55" t="s">
        <v>252</v>
      </c>
      <c r="B89" s="127" t="s">
        <v>253</v>
      </c>
      <c r="C89" s="99" t="s">
        <v>254</v>
      </c>
      <c r="D89" s="67" t="s">
        <v>255</v>
      </c>
      <c r="E89" s="79" t="s">
        <v>87</v>
      </c>
      <c r="F89" s="96">
        <v>1</v>
      </c>
      <c r="G89" s="81"/>
      <c r="H89" s="82">
        <f>ROUND(G89*F89,2)</f>
        <v>0</v>
      </c>
    </row>
    <row r="90" spans="1:8" ht="30" customHeight="1" x14ac:dyDescent="0.2">
      <c r="A90" s="18"/>
      <c r="B90" s="121" t="s">
        <v>256</v>
      </c>
      <c r="C90" s="57" t="s">
        <v>248</v>
      </c>
      <c r="D90" s="78" t="s">
        <v>240</v>
      </c>
      <c r="E90" s="79" t="s">
        <v>87</v>
      </c>
      <c r="F90" s="96">
        <v>1</v>
      </c>
      <c r="G90" s="81"/>
      <c r="H90" s="82">
        <f t="shared" si="13"/>
        <v>0</v>
      </c>
    </row>
    <row r="91" spans="1:8" ht="33" customHeight="1" x14ac:dyDescent="0.2">
      <c r="A91" s="18"/>
      <c r="B91" s="128"/>
      <c r="C91" s="104" t="s">
        <v>257</v>
      </c>
      <c r="D91" s="9"/>
      <c r="E91" s="6"/>
      <c r="F91" s="9"/>
      <c r="G91" s="18"/>
      <c r="H91" s="21"/>
    </row>
    <row r="92" spans="1:8" ht="30" customHeight="1" x14ac:dyDescent="0.2">
      <c r="A92" s="55"/>
      <c r="B92" s="121" t="s">
        <v>258</v>
      </c>
      <c r="C92" s="77" t="s">
        <v>259</v>
      </c>
      <c r="D92" s="86" t="s">
        <v>260</v>
      </c>
      <c r="E92" s="79" t="s">
        <v>60</v>
      </c>
      <c r="F92" s="102">
        <v>45000</v>
      </c>
      <c r="G92" s="81"/>
      <c r="H92" s="82">
        <f>ROUND(G92*F92,2)</f>
        <v>0</v>
      </c>
    </row>
    <row r="93" spans="1:8" ht="30" customHeight="1" x14ac:dyDescent="0.2">
      <c r="A93" s="100"/>
      <c r="B93" s="121" t="s">
        <v>261</v>
      </c>
      <c r="C93" s="77" t="s">
        <v>262</v>
      </c>
      <c r="D93" s="86" t="s">
        <v>263</v>
      </c>
      <c r="E93" s="79" t="s">
        <v>60</v>
      </c>
      <c r="F93" s="102">
        <v>1000</v>
      </c>
      <c r="G93" s="81"/>
      <c r="H93" s="82">
        <f>ROUND(G93*F93,2)</f>
        <v>0</v>
      </c>
    </row>
    <row r="94" spans="1:8" ht="33" customHeight="1" x14ac:dyDescent="0.2">
      <c r="A94" s="18"/>
      <c r="B94" s="129"/>
      <c r="C94" s="104" t="s">
        <v>264</v>
      </c>
      <c r="D94" s="9"/>
      <c r="E94" s="8"/>
      <c r="F94" s="7"/>
      <c r="G94" s="18"/>
      <c r="H94" s="21"/>
    </row>
    <row r="95" spans="1:8" ht="30" customHeight="1" x14ac:dyDescent="0.2">
      <c r="A95" s="18"/>
      <c r="B95" s="121" t="s">
        <v>265</v>
      </c>
      <c r="C95" s="77" t="s">
        <v>266</v>
      </c>
      <c r="D95" s="86"/>
      <c r="E95" s="79" t="s">
        <v>170</v>
      </c>
      <c r="F95" s="96">
        <v>45</v>
      </c>
      <c r="G95" s="81"/>
      <c r="H95" s="82">
        <f>ROUND(G95*F95,2)</f>
        <v>0</v>
      </c>
    </row>
    <row r="96" spans="1:8" ht="30" customHeight="1" x14ac:dyDescent="0.2">
      <c r="A96" s="18"/>
      <c r="B96" s="121" t="s">
        <v>267</v>
      </c>
      <c r="C96" s="77" t="s">
        <v>268</v>
      </c>
      <c r="D96" s="86" t="s">
        <v>269</v>
      </c>
      <c r="E96" s="79" t="s">
        <v>170</v>
      </c>
      <c r="F96" s="96">
        <v>50</v>
      </c>
      <c r="G96" s="81"/>
      <c r="H96" s="82">
        <f>ROUND(G96*F96,2)</f>
        <v>0</v>
      </c>
    </row>
    <row r="97" spans="1:8" ht="30" customHeight="1" x14ac:dyDescent="0.2">
      <c r="A97" s="18"/>
      <c r="B97" s="130" t="s">
        <v>270</v>
      </c>
      <c r="C97" s="77" t="s">
        <v>271</v>
      </c>
      <c r="D97" s="86" t="s">
        <v>269</v>
      </c>
      <c r="E97" s="79" t="s">
        <v>87</v>
      </c>
      <c r="F97" s="96">
        <v>1</v>
      </c>
      <c r="G97" s="81"/>
      <c r="H97" s="82">
        <f>ROUND(G97*F97,2)</f>
        <v>0</v>
      </c>
    </row>
    <row r="98" spans="1:8" ht="30" customHeight="1" x14ac:dyDescent="0.2">
      <c r="A98" s="88" t="s">
        <v>272</v>
      </c>
      <c r="B98" s="130" t="s">
        <v>273</v>
      </c>
      <c r="C98" s="77" t="s">
        <v>274</v>
      </c>
      <c r="D98" s="78" t="s">
        <v>275</v>
      </c>
      <c r="E98" s="79" t="s">
        <v>48</v>
      </c>
      <c r="F98" s="80">
        <v>20</v>
      </c>
      <c r="G98" s="81"/>
      <c r="H98" s="82">
        <f t="shared" ref="H98" si="14">ROUND(G98*F98,2)</f>
        <v>0</v>
      </c>
    </row>
    <row r="99" spans="1:8" ht="30" customHeight="1" thickBot="1" x14ac:dyDescent="0.25">
      <c r="A99" s="19"/>
      <c r="B99" s="33" t="str">
        <f>B6</f>
        <v>A</v>
      </c>
      <c r="C99" s="150" t="str">
        <f>C6</f>
        <v>BISHOP GRANDIN BOULEVARD EASTBOUND</v>
      </c>
      <c r="D99" s="151"/>
      <c r="E99" s="151"/>
      <c r="F99" s="152"/>
      <c r="G99" s="19" t="s">
        <v>276</v>
      </c>
      <c r="H99" s="19">
        <f>SUM(H6:H98)</f>
        <v>0</v>
      </c>
    </row>
    <row r="100" spans="1:8" s="60" customFormat="1" ht="30" customHeight="1" thickTop="1" x14ac:dyDescent="0.2">
      <c r="A100" s="59"/>
      <c r="B100" s="69" t="s">
        <v>277</v>
      </c>
      <c r="C100" s="154" t="s">
        <v>278</v>
      </c>
      <c r="D100" s="155"/>
      <c r="E100" s="155"/>
      <c r="F100" s="156"/>
      <c r="G100" s="59"/>
      <c r="H100" s="70"/>
    </row>
    <row r="101" spans="1:8" s="58" customFormat="1" ht="30" customHeight="1" x14ac:dyDescent="0.2">
      <c r="A101" s="71" t="s">
        <v>279</v>
      </c>
      <c r="B101" s="61" t="s">
        <v>280</v>
      </c>
      <c r="C101" s="62" t="s">
        <v>281</v>
      </c>
      <c r="D101" s="67" t="s">
        <v>282</v>
      </c>
      <c r="E101" s="63" t="s">
        <v>283</v>
      </c>
      <c r="F101" s="66">
        <v>1</v>
      </c>
      <c r="G101" s="64"/>
      <c r="H101" s="65">
        <f t="shared" ref="H101" si="15">ROUND(G101*F101,2)</f>
        <v>0</v>
      </c>
    </row>
    <row r="102" spans="1:8" s="60" customFormat="1" ht="30" customHeight="1" thickBot="1" x14ac:dyDescent="0.25">
      <c r="A102" s="72"/>
      <c r="B102" s="73" t="str">
        <f>B100</f>
        <v>B</v>
      </c>
      <c r="C102" s="157" t="str">
        <f>C100</f>
        <v>MOBILIZATION /DEMOLIBIZATION</v>
      </c>
      <c r="D102" s="158"/>
      <c r="E102" s="158"/>
      <c r="F102" s="159"/>
      <c r="G102" s="68" t="s">
        <v>276</v>
      </c>
      <c r="H102" s="74">
        <f>H101</f>
        <v>0</v>
      </c>
    </row>
    <row r="103" spans="1:8" ht="36" customHeight="1" thickTop="1" x14ac:dyDescent="0.25">
      <c r="A103" s="49"/>
      <c r="B103" s="10"/>
      <c r="C103" s="15" t="s">
        <v>284</v>
      </c>
      <c r="D103" s="24"/>
      <c r="E103" s="1"/>
      <c r="F103" s="1"/>
      <c r="H103" s="53"/>
    </row>
    <row r="104" spans="1:8" ht="30" customHeight="1" thickBot="1" x14ac:dyDescent="0.25">
      <c r="A104" s="19"/>
      <c r="B104" s="33" t="str">
        <f>B6</f>
        <v>A</v>
      </c>
      <c r="C104" s="153" t="str">
        <f>C6</f>
        <v>BISHOP GRANDIN BOULEVARD EASTBOUND</v>
      </c>
      <c r="D104" s="151"/>
      <c r="E104" s="151"/>
      <c r="F104" s="152"/>
      <c r="G104" s="19" t="s">
        <v>276</v>
      </c>
      <c r="H104" s="19">
        <f>H99</f>
        <v>0</v>
      </c>
    </row>
    <row r="105" spans="1:8" ht="30" customHeight="1" thickTop="1" thickBot="1" x14ac:dyDescent="0.25">
      <c r="A105" s="26"/>
      <c r="B105" s="33" t="str">
        <f>B100</f>
        <v>B</v>
      </c>
      <c r="C105" s="160" t="str">
        <f>C100</f>
        <v>MOBILIZATION /DEMOLIBIZATION</v>
      </c>
      <c r="D105" s="161"/>
      <c r="E105" s="161"/>
      <c r="F105" s="162"/>
      <c r="G105" s="26" t="s">
        <v>276</v>
      </c>
      <c r="H105" s="26">
        <f>H102</f>
        <v>0</v>
      </c>
    </row>
    <row r="106" spans="1:8" ht="37.9" customHeight="1" thickTop="1" x14ac:dyDescent="0.2">
      <c r="A106" s="18"/>
      <c r="B106" s="148" t="s">
        <v>285</v>
      </c>
      <c r="C106" s="149"/>
      <c r="D106" s="149"/>
      <c r="E106" s="149"/>
      <c r="F106" s="149"/>
      <c r="G106" s="143">
        <f>SUM(H104:H105)</f>
        <v>0</v>
      </c>
      <c r="H106" s="144"/>
    </row>
    <row r="107" spans="1:8" ht="15.95" customHeight="1" x14ac:dyDescent="0.2">
      <c r="A107" s="50"/>
      <c r="B107" s="45"/>
      <c r="C107" s="46"/>
      <c r="D107" s="47"/>
      <c r="E107" s="46"/>
      <c r="F107" s="46"/>
      <c r="G107" s="25"/>
      <c r="H107" s="54"/>
    </row>
  </sheetData>
  <sheetProtection algorithmName="SHA-512" hashValue="7l/ES26h5VBBiEduOrpB4lhpYtHLVEavwZsKjv6iJd2nrOxseUJciCX8Nezx01/cNLl39UyzXZOwB+otpvZrpw==" saltValue="SZTwNNOwI3BZKvnh2x0QOA==" spinCount="100000" sheet="1" objects="1" scenarios="1" selectLockedCells="1"/>
  <mergeCells count="8">
    <mergeCell ref="G106:H106"/>
    <mergeCell ref="C6:F6"/>
    <mergeCell ref="B106:F106"/>
    <mergeCell ref="C99:F99"/>
    <mergeCell ref="C104:F104"/>
    <mergeCell ref="C100:F100"/>
    <mergeCell ref="C102:F102"/>
    <mergeCell ref="C105:F105"/>
  </mergeCells>
  <phoneticPr fontId="0" type="noConversion"/>
  <conditionalFormatting sqref="D8:D29 D65:D70">
    <cfRule type="cellIs" dxfId="27" priority="62" stopIfTrue="1" operator="equal">
      <formula>"CW 2130-R11"</formula>
    </cfRule>
    <cfRule type="cellIs" dxfId="26" priority="63" stopIfTrue="1" operator="equal">
      <formula>"CW 3120-R2"</formula>
    </cfRule>
    <cfRule type="cellIs" dxfId="25" priority="64" stopIfTrue="1" operator="equal">
      <formula>"CW 3240-R7"</formula>
    </cfRule>
  </conditionalFormatting>
  <conditionalFormatting sqref="D31:D63">
    <cfRule type="cellIs" dxfId="24" priority="1" stopIfTrue="1" operator="equal">
      <formula>"CW 2130-R11"</formula>
    </cfRule>
    <cfRule type="cellIs" dxfId="23" priority="2" stopIfTrue="1" operator="equal">
      <formula>"CW 3120-R2"</formula>
    </cfRule>
    <cfRule type="cellIs" dxfId="22" priority="3" stopIfTrue="1" operator="equal">
      <formula>"CW 3240-R7"</formula>
    </cfRule>
  </conditionalFormatting>
  <conditionalFormatting sqref="D72">
    <cfRule type="cellIs" dxfId="21" priority="74" stopIfTrue="1" operator="equal">
      <formula>"CW 2130-R11"</formula>
    </cfRule>
    <cfRule type="cellIs" dxfId="20" priority="75" stopIfTrue="1" operator="equal">
      <formula>"CW 3120-R2"</formula>
    </cfRule>
    <cfRule type="cellIs" dxfId="19" priority="76" stopIfTrue="1" operator="equal">
      <formula>"CW 3240-R7"</formula>
    </cfRule>
  </conditionalFormatting>
  <conditionalFormatting sqref="D74:D82">
    <cfRule type="cellIs" dxfId="18" priority="51" stopIfTrue="1" operator="equal">
      <formula>"CW 3120-R2"</formula>
    </cfRule>
    <cfRule type="cellIs" dxfId="17" priority="52" stopIfTrue="1" operator="equal">
      <formula>"CW 3240-R7"</formula>
    </cfRule>
  </conditionalFormatting>
  <conditionalFormatting sqref="D75:D76">
    <cfRule type="cellIs" dxfId="16" priority="50" stopIfTrue="1" operator="equal">
      <formula>"CW 2130-R11"</formula>
    </cfRule>
  </conditionalFormatting>
  <conditionalFormatting sqref="D83:D86">
    <cfRule type="cellIs" dxfId="15" priority="18" stopIfTrue="1" operator="equal">
      <formula>"CW 2130-R11"</formula>
    </cfRule>
    <cfRule type="cellIs" dxfId="14" priority="19" stopIfTrue="1" operator="equal">
      <formula>"CW 3120-R2"</formula>
    </cfRule>
    <cfRule type="cellIs" dxfId="13" priority="20" stopIfTrue="1" operator="equal">
      <formula>"CW 3240-R7"</formula>
    </cfRule>
  </conditionalFormatting>
  <conditionalFormatting sqref="D88:D90">
    <cfRule type="cellIs" dxfId="12" priority="4" stopIfTrue="1" operator="equal">
      <formula>"CW 2130-R11"</formula>
    </cfRule>
    <cfRule type="cellIs" dxfId="11" priority="5" stopIfTrue="1" operator="equal">
      <formula>"CW 3120-R2"</formula>
    </cfRule>
    <cfRule type="cellIs" dxfId="10" priority="6" stopIfTrue="1" operator="equal">
      <formula>"CW 3240-R7"</formula>
    </cfRule>
  </conditionalFormatting>
  <conditionalFormatting sqref="D92:D93">
    <cfRule type="cellIs" dxfId="9" priority="53" stopIfTrue="1" operator="equal">
      <formula>"CW 2130-R11"</formula>
    </cfRule>
    <cfRule type="cellIs" dxfId="8" priority="54" stopIfTrue="1" operator="equal">
      <formula>"CW 3120-R2"</formula>
    </cfRule>
    <cfRule type="cellIs" dxfId="7" priority="55" stopIfTrue="1" operator="equal">
      <formula>"CW 3240-R7"</formula>
    </cfRule>
  </conditionalFormatting>
  <conditionalFormatting sqref="D95:D98">
    <cfRule type="cellIs" dxfId="6" priority="7" stopIfTrue="1" operator="equal">
      <formula>"CW 2130-R11"</formula>
    </cfRule>
    <cfRule type="cellIs" dxfId="5" priority="8" stopIfTrue="1" operator="equal">
      <formula>"CW 3120-R2"</formula>
    </cfRule>
    <cfRule type="cellIs" dxfId="4" priority="9" stopIfTrue="1" operator="equal">
      <formula>"CW 3240-R7"</formula>
    </cfRule>
  </conditionalFormatting>
  <conditionalFormatting sqref="D101">
    <cfRule type="cellIs" dxfId="3" priority="162" stopIfTrue="1" operator="equal">
      <formula>"CW 2130-R11"</formula>
    </cfRule>
    <cfRule type="cellIs" dxfId="2" priority="163" stopIfTrue="1" operator="equal">
      <formula>"CW 3120-R2"</formula>
    </cfRule>
    <cfRule type="cellIs" dxfId="1" priority="164" stopIfTrue="1" operator="equal">
      <formula>"CW 3240-R7"</formula>
    </cfRule>
  </conditionalFormatting>
  <conditionalFormatting sqref="G101">
    <cfRule type="expression" dxfId="0" priority="158">
      <formula>G101&gt;G106*0.05</formula>
    </cfRule>
  </conditionalFormatting>
  <dataValidations count="3">
    <dataValidation type="decimal" operator="equal" allowBlank="1" showInputMessage="1" showErrorMessage="1" errorTitle="ENTRY ERROR!" error="Lump Sum Price cannot be more than 5% of the Total Bid _x000a_Must be greater than 0 and cannot include fractions of a cent. " promptTitle="CAUTION" prompt="Enter your LUMP SUM BID PRICE _x000a_only after all other bid prices have _x000a_been entered as you are restricted_x000a_to a maximum of 5% of the Total _x000a_Bid in accordance with contract conditions. Red =  5% of Total Bid Price exceeded._x000a_You do not need to type in the &quot;$&quot;" sqref="G101" xr:uid="{00000000-0002-0000-0100-000000000000}">
      <formula1>IF(AND(G101&gt;=0.01,G101&lt;=G106*0.05),ROUND(G101,2),0.01)</formula1>
    </dataValidation>
    <dataValidation type="decimal" operator="equal" allowBlank="1" showInputMessage="1" showErrorMessage="1" errorTitle="ENTRY ERROR!" error="Unit Price must be greater than 0_x000a_and cannot include fractions of a cent" prompt="Enter your Unit Bid Price._x000a_You do not need to type in the &quot;$&quot;" sqref="G9:G13 G15:G16 G18:G21 G23 G25 G27 G29 G35 G41 G43:G44 G46:G48 G60:G63 G54:G55 G69:G70 G72 G57:G58 G92:G93 G95:G98 G88:G90 G37:G39 G32:G33 G66:G67 G75:G76 G79:G86 G50:G52" xr:uid="{034F9079-DB1C-4B7E-BDAF-889A66CC0105}">
      <formula1>IF(G9&gt;=0.01,ROUND(G9,2),0.01)</formula1>
    </dataValidation>
    <dataValidation type="custom" allowBlank="1" showInputMessage="1" showErrorMessage="1" error="If you can enter a Unit  Price in this cell, pLease contact the Contract Administrator immediately!" sqref="G14 G17 G22 G26 G28 G31 G40 G42 G45 G49 G53 G77:G78 G68 G65 G59 H8 G74 G34 G36 G56" xr:uid="{F12BDB55-F5BF-490D-AF27-60AAD0E450E6}">
      <formula1>"isblank(G3)"</formula1>
    </dataValidation>
  </dataValidations>
  <pageMargins left="0.51181102362204722" right="0.51181102362204722" top="0.74803149606299213" bottom="0.74803149606299213" header="0.23622047244094491" footer="0.23622047244094491"/>
  <pageSetup scale="75" orientation="portrait" r:id="rId1"/>
  <headerFooter alignWithMargins="0">
    <oddHeader>&amp;L&amp;10The City of Winnipeg
Tender No. 325-2024&amp;R&amp;10Bid Submission
&amp;P of &amp;N</oddHeader>
    <oddFooter xml:space="preserve">&amp;R                    </oddFooter>
  </headerFooter>
  <rowBreaks count="4" manualBreakCount="4">
    <brk id="29" min="1" max="7" man="1"/>
    <brk id="55" min="1" max="7" man="1"/>
    <brk id="76" min="1" max="7" man="1"/>
    <brk id="102" max="7"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D329FA1E8811E4CBEE2433D720AE6FF" ma:contentTypeVersion="13" ma:contentTypeDescription="Create a new document." ma:contentTypeScope="" ma:versionID="d3d3ab9cec6c1e48bf7c15c9c8b6ebc1">
  <xsd:schema xmlns:xsd="http://www.w3.org/2001/XMLSchema" xmlns:xs="http://www.w3.org/2001/XMLSchema" xmlns:p="http://schemas.microsoft.com/office/2006/metadata/properties" xmlns:ns2="c44e0291-5d5d-4178-87ab-74192546a40d" xmlns:ns3="3e5d0ebd-6068-4f08-a334-4333589edd8e" targetNamespace="http://schemas.microsoft.com/office/2006/metadata/properties" ma:root="true" ma:fieldsID="076110ea0031131057fa7f8b34394f35" ns2:_="" ns3:_="">
    <xsd:import namespace="c44e0291-5d5d-4178-87ab-74192546a40d"/>
    <xsd:import namespace="3e5d0ebd-6068-4f08-a334-4333589edd8e"/>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Location" minOccurs="0"/>
                <xsd:element ref="ns2:MediaServiceGenerationTime" minOccurs="0"/>
                <xsd:element ref="ns2:MediaServiceEventHashCode" minOccurs="0"/>
                <xsd:element ref="ns2:MediaServiceOCR"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4e0291-5d5d-4178-87ab-74192546a40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b5d298e1-810f-4711-8be9-ef4702f2a38a"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Location" ma:index="15" nillable="true" ma:displayName="Location" ma:indexed="true"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e5d0ebd-6068-4f08-a334-4333589edd8e"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443dcb8d-a06e-4348-b486-104aa8a60c4a}" ma:internalName="TaxCatchAll" ma:showField="CatchAllData" ma:web="3e5d0ebd-6068-4f08-a334-4333589edd8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53FF172-508C-4AA8-82E7-5D768F8AF1C0}">
  <ds:schemaRefs>
    <ds:schemaRef ds:uri="http://schemas.microsoft.com/sharepoint/v3/contenttype/forms"/>
  </ds:schemaRefs>
</ds:datastoreItem>
</file>

<file path=customXml/itemProps2.xml><?xml version="1.0" encoding="utf-8"?>
<ds:datastoreItem xmlns:ds="http://schemas.openxmlformats.org/officeDocument/2006/customXml" ds:itemID="{69D6DAB2-5E3D-48F8-9CA3-194CB98F84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4e0291-5d5d-4178-87ab-74192546a40d"/>
    <ds:schemaRef ds:uri="3e5d0ebd-6068-4f08-a334-4333589edd8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d234255-e20f-4205-88a5-9658a402999b}" enabled="0" method="" siteId="{3d234255-e20f-4205-88a5-9658a402999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Instructions</vt:lpstr>
      <vt:lpstr>FORM B - PRICES</vt:lpstr>
      <vt:lpstr>'FORM B - PRICES'!Print_Area</vt:lpstr>
      <vt:lpstr>Instructions!Print_Area</vt:lpstr>
      <vt:lpstr>'FORM B - PRICES'!Print_Titles</vt:lpstr>
      <vt:lpstr>Print_Titles</vt:lpstr>
      <vt:lpstr>XEVERYTHING</vt:lpstr>
      <vt:lpstr>XITEMS</vt:lpstr>
    </vt:vector>
  </TitlesOfParts>
  <Manager/>
  <Company>City of Winnipeg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Public Works Engineering</dc:creator>
  <cp:keywords/>
  <dc:description>Checked Apr. 17, 2024
by C. Humbert
File Size 37.0 KB</dc:description>
  <cp:lastModifiedBy>Groff, Kelly</cp:lastModifiedBy>
  <cp:revision/>
  <dcterms:created xsi:type="dcterms:W3CDTF">1999-03-31T15:44:33Z</dcterms:created>
  <dcterms:modified xsi:type="dcterms:W3CDTF">2024-04-18T13:58:51Z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C420140606-RW</vt:lpwstr>
  </property>
  <property fmtid="{D5CDD505-2E9C-101B-9397-08002B2CF9AE}" pid="3" name="_NewReviewCycle">
    <vt:lpwstr/>
  </property>
</Properties>
</file>